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0.2\landisk\07_税務\99_インボイス制度対応\06_請求書フォーマット更新\"/>
    </mc:Choice>
  </mc:AlternateContent>
  <xr:revisionPtr revIDLastSave="0" documentId="13_ncr:1_{0CFFA24F-FC11-4BF9-B429-9D651E7A3D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基本情報（必須入力）" sheetId="6" r:id="rId1"/>
    <sheet name="請求書表紙" sheetId="7" r:id="rId2"/>
    <sheet name="明細書" sheetId="8" r:id="rId3"/>
    <sheet name="請求書表紙(手書用)" sheetId="16" r:id="rId4"/>
  </sheets>
  <definedNames>
    <definedName name="_xlnm.Print_Area" localSheetId="0">'基本情報（必須入力）'!$A$1:$G$30</definedName>
    <definedName name="_xlnm.Print_Area" localSheetId="1">請求書表紙!$B$2:$AM$50</definedName>
    <definedName name="_xlnm.Print_Area" localSheetId="3">'請求書表紙(手書用)'!$B$2:$AM$50</definedName>
    <definedName name="_xlnm.Print_Area" localSheetId="2">明細書!$A$1:$Z$51</definedName>
  </definedNames>
  <calcPr calcId="191029" concurrentCalc="0"/>
</workbook>
</file>

<file path=xl/calcChain.xml><?xml version="1.0" encoding="utf-8"?>
<calcChain xmlns="http://schemas.openxmlformats.org/spreadsheetml/2006/main">
  <c r="P50" i="16" l="1"/>
  <c r="F50" i="16"/>
  <c r="P48" i="16"/>
  <c r="F48" i="16"/>
  <c r="P46" i="16"/>
  <c r="F46" i="16"/>
  <c r="AG43" i="16"/>
  <c r="AD18" i="16"/>
  <c r="AD17" i="16"/>
  <c r="AD16" i="16"/>
  <c r="AD15" i="16"/>
  <c r="AD14" i="16"/>
  <c r="AD13" i="16"/>
  <c r="Z12" i="16"/>
  <c r="Z11" i="16"/>
  <c r="B22" i="7"/>
  <c r="AD15" i="7"/>
  <c r="AD22" i="7"/>
  <c r="AD23" i="7"/>
  <c r="AD24" i="7"/>
  <c r="AD25" i="7"/>
  <c r="AD26" i="7"/>
  <c r="AD27" i="7"/>
  <c r="AD28" i="7"/>
  <c r="AD29" i="7"/>
  <c r="AD30" i="7"/>
  <c r="J38" i="7"/>
  <c r="J37" i="7"/>
  <c r="J36" i="7"/>
  <c r="J35" i="7"/>
  <c r="J34" i="7"/>
  <c r="E38" i="7"/>
  <c r="B38" i="7"/>
  <c r="E37" i="7"/>
  <c r="B37" i="7"/>
  <c r="E36" i="7"/>
  <c r="B36" i="7"/>
  <c r="E35" i="7"/>
  <c r="B35" i="7"/>
  <c r="E34" i="7"/>
  <c r="B34" i="7"/>
  <c r="J33" i="7"/>
  <c r="E33" i="7"/>
  <c r="B33" i="7"/>
  <c r="B39" i="7"/>
  <c r="B40" i="7"/>
  <c r="B41" i="7"/>
  <c r="B42" i="7"/>
  <c r="B23" i="7"/>
  <c r="B24" i="7"/>
  <c r="B25" i="7"/>
  <c r="B26" i="7"/>
  <c r="B27" i="7"/>
  <c r="B28" i="7"/>
  <c r="B29" i="7"/>
  <c r="B30" i="7"/>
  <c r="B31" i="7"/>
  <c r="AD13" i="7"/>
  <c r="P50" i="7"/>
  <c r="P48" i="7"/>
  <c r="P46" i="7"/>
  <c r="F50" i="7"/>
  <c r="F48" i="7"/>
  <c r="F46" i="7"/>
  <c r="AG45" i="16"/>
  <c r="AG47" i="16"/>
  <c r="L11" i="16"/>
  <c r="Z11" i="7"/>
  <c r="Z12" i="7"/>
  <c r="AD16" i="7"/>
  <c r="AD39" i="7"/>
  <c r="AD40" i="7"/>
  <c r="AD41" i="7"/>
  <c r="AD42" i="7"/>
  <c r="AD31" i="7"/>
  <c r="G46" i="8"/>
  <c r="K46" i="8"/>
  <c r="O46" i="8"/>
  <c r="S46" i="8"/>
  <c r="W46" i="8"/>
  <c r="G47" i="8"/>
  <c r="K47" i="8"/>
  <c r="O47" i="8"/>
  <c r="S47" i="8"/>
  <c r="W47" i="8"/>
  <c r="G48" i="8"/>
  <c r="K48" i="8"/>
  <c r="O48" i="8"/>
  <c r="S48" i="8"/>
  <c r="W48" i="8"/>
  <c r="G49" i="8"/>
  <c r="K49" i="8"/>
  <c r="O49" i="8"/>
  <c r="S49" i="8"/>
  <c r="W49" i="8"/>
  <c r="G50" i="8"/>
  <c r="K50" i="8"/>
  <c r="O50" i="8"/>
  <c r="S50" i="8"/>
  <c r="W50" i="8"/>
  <c r="E51" i="8"/>
  <c r="C48" i="8"/>
  <c r="Y51" i="8"/>
  <c r="Y38" i="8"/>
  <c r="Y40" i="8"/>
  <c r="W38" i="8"/>
  <c r="W40" i="8"/>
  <c r="W41" i="8"/>
  <c r="W51" i="8"/>
  <c r="I51" i="8"/>
  <c r="M51" i="8"/>
  <c r="Q51" i="8"/>
  <c r="U51" i="8"/>
  <c r="AG38" i="7"/>
  <c r="C47" i="8"/>
  <c r="C49" i="8"/>
  <c r="C50" i="8"/>
  <c r="C46" i="8"/>
  <c r="G51" i="8"/>
  <c r="K51" i="8"/>
  <c r="S51" i="8"/>
  <c r="C51" i="8"/>
  <c r="O51" i="8"/>
  <c r="G38" i="8"/>
  <c r="G40" i="8"/>
  <c r="I38" i="8"/>
  <c r="I40" i="8"/>
  <c r="K38" i="8"/>
  <c r="K40" i="8"/>
  <c r="M38" i="8"/>
  <c r="M40" i="8"/>
  <c r="O38" i="8"/>
  <c r="O40" i="8"/>
  <c r="Q38" i="8"/>
  <c r="Q40" i="8"/>
  <c r="S38" i="8"/>
  <c r="S40" i="8"/>
  <c r="U38" i="8"/>
  <c r="U40" i="8"/>
  <c r="E38" i="8"/>
  <c r="E40" i="8"/>
  <c r="C38" i="8"/>
  <c r="C40" i="8"/>
  <c r="W1" i="8"/>
  <c r="AD18" i="7"/>
  <c r="AD17" i="7"/>
  <c r="AD14" i="7"/>
  <c r="C41" i="8"/>
  <c r="S41" i="8"/>
  <c r="AG37" i="7"/>
  <c r="AD37" i="7"/>
  <c r="O41" i="8"/>
  <c r="AG36" i="7"/>
  <c r="AD36" i="7"/>
  <c r="G41" i="8"/>
  <c r="AG34" i="7"/>
  <c r="K41" i="8"/>
  <c r="AG35" i="7"/>
  <c r="AD35" i="7"/>
  <c r="A7" i="8"/>
  <c r="B7" i="8"/>
  <c r="AD38" i="7"/>
  <c r="AD34" i="7"/>
  <c r="A8" i="8"/>
  <c r="B8" i="8"/>
  <c r="A9" i="8"/>
  <c r="B9" i="8"/>
  <c r="A10" i="8"/>
  <c r="B10" i="8"/>
  <c r="A11" i="8"/>
  <c r="B11" i="8"/>
  <c r="A12" i="8"/>
  <c r="B12" i="8"/>
  <c r="A13" i="8"/>
  <c r="B13" i="8"/>
  <c r="A14" i="8"/>
  <c r="B14" i="8"/>
  <c r="A15" i="8"/>
  <c r="B15" i="8"/>
  <c r="A16" i="8"/>
  <c r="B16" i="8"/>
  <c r="A17" i="8"/>
  <c r="B17" i="8"/>
  <c r="A18" i="8"/>
  <c r="B18" i="8"/>
  <c r="A19" i="8"/>
  <c r="B19" i="8"/>
  <c r="A20" i="8"/>
  <c r="B20" i="8"/>
  <c r="A21" i="8"/>
  <c r="B21" i="8"/>
  <c r="A22" i="8"/>
  <c r="B22" i="8"/>
  <c r="A23" i="8"/>
  <c r="B23" i="8"/>
  <c r="A24" i="8"/>
  <c r="B24" i="8"/>
  <c r="A25" i="8"/>
  <c r="B25" i="8"/>
  <c r="A26" i="8"/>
  <c r="B26" i="8"/>
  <c r="A27" i="8"/>
  <c r="B27" i="8"/>
  <c r="A28" i="8"/>
  <c r="B28" i="8"/>
  <c r="A29" i="8"/>
  <c r="B29" i="8"/>
  <c r="A30" i="8"/>
  <c r="B30" i="8"/>
  <c r="A31" i="8"/>
  <c r="B31" i="8"/>
  <c r="A32" i="8"/>
  <c r="B32" i="8"/>
  <c r="A33" i="8"/>
  <c r="B33" i="8"/>
  <c r="A34" i="8"/>
  <c r="P1" i="8"/>
  <c r="B34" i="8"/>
  <c r="A35" i="8"/>
  <c r="B35" i="8"/>
  <c r="A36" i="8"/>
  <c r="B36" i="8"/>
  <c r="A37" i="8"/>
  <c r="B37" i="8"/>
  <c r="AG33" i="7"/>
  <c r="AG43" i="7"/>
  <c r="AG45" i="7"/>
  <c r="AD33" i="7"/>
  <c r="AG47" i="7"/>
  <c r="L11" i="7"/>
</calcChain>
</file>

<file path=xl/sharedStrings.xml><?xml version="1.0" encoding="utf-8"?>
<sst xmlns="http://schemas.openxmlformats.org/spreadsheetml/2006/main" count="161" uniqueCount="92">
  <si>
    <t>郵便番号</t>
    <rPh sb="0" eb="4">
      <t>ユウビンバンゴウ</t>
    </rPh>
    <phoneticPr fontId="2"/>
  </si>
  <si>
    <t>社名</t>
    <rPh sb="0" eb="2">
      <t>シャメイ</t>
    </rPh>
    <phoneticPr fontId="2"/>
  </si>
  <si>
    <t>代表者</t>
    <rPh sb="0" eb="3">
      <t>ダイヒョウシャ</t>
    </rPh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</si>
  <si>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</si>
  <si>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</si>
  <si>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取引銀行</t>
    <rPh sb="0" eb="2">
      <t>トリヒキ</t>
    </rPh>
    <rPh sb="2" eb="4">
      <t>ギンコウ</t>
    </rPh>
    <phoneticPr fontId="2"/>
  </si>
  <si>
    <t>支店</t>
    <rPh sb="0" eb="2">
      <t>シテン</t>
    </rPh>
    <phoneticPr fontId="2"/>
  </si>
  <si>
    <t>口座種類</t>
    <rPh sb="0" eb="2">
      <t>コウザ</t>
    </rPh>
    <rPh sb="2" eb="4">
      <t>シュルイ</t>
    </rPh>
    <phoneticPr fontId="2"/>
  </si>
  <si>
    <t>口座番号</t>
    <rPh sb="0" eb="2">
      <t>コウザ</t>
    </rPh>
    <rPh sb="2" eb="4">
      <t>バンゴウ</t>
    </rPh>
    <phoneticPr fontId="2"/>
  </si>
  <si>
    <t>口座名義</t>
    <rPh sb="0" eb="2">
      <t>コウザ</t>
    </rPh>
    <rPh sb="2" eb="4">
      <t>メイギ</t>
    </rPh>
    <phoneticPr fontId="2"/>
  </si>
  <si>
    <t>ﾖﾐｶﾞﾅ</t>
    <phoneticPr fontId="2"/>
  </si>
  <si>
    <t>三重県鈴鹿市高岡町654-1</t>
    <rPh sb="0" eb="3">
      <t>ミエケン</t>
    </rPh>
    <rPh sb="3" eb="6">
      <t>スズカシ</t>
    </rPh>
    <rPh sb="6" eb="8">
      <t>タカオカ</t>
    </rPh>
    <rPh sb="8" eb="9">
      <t>チョウ</t>
    </rPh>
    <phoneticPr fontId="2"/>
  </si>
  <si>
    <t>代表取締役　瀬古　恭裕</t>
    <rPh sb="0" eb="2">
      <t>ダイヒョウ</t>
    </rPh>
    <rPh sb="2" eb="4">
      <t>トリシマリ</t>
    </rPh>
    <rPh sb="4" eb="5">
      <t>ヤク</t>
    </rPh>
    <rPh sb="6" eb="8">
      <t>セコ</t>
    </rPh>
    <rPh sb="9" eb="11">
      <t>ヤスヒロ</t>
    </rPh>
    <phoneticPr fontId="2"/>
  </si>
  <si>
    <t>059-369-3222</t>
    <phoneticPr fontId="2"/>
  </si>
  <si>
    <t>059-369-3221</t>
    <phoneticPr fontId="2"/>
  </si>
  <si>
    <t>○×銀行</t>
    <rPh sb="2" eb="4">
      <t>ギンコウ</t>
    </rPh>
    <phoneticPr fontId="2"/>
  </si>
  <si>
    <t>△△支店</t>
    <rPh sb="2" eb="4">
      <t>シテン</t>
    </rPh>
    <phoneticPr fontId="2"/>
  </si>
  <si>
    <t>普通</t>
    <rPh sb="0" eb="2">
      <t>フツウ</t>
    </rPh>
    <phoneticPr fontId="2"/>
  </si>
  <si>
    <t>入力欄</t>
    <rPh sb="0" eb="2">
      <t>ニュウリョク</t>
    </rPh>
    <rPh sb="2" eb="3">
      <t>ラン</t>
    </rPh>
    <phoneticPr fontId="2"/>
  </si>
  <si>
    <t>項目</t>
    <rPh sb="0" eb="2">
      <t>コウモク</t>
    </rPh>
    <phoneticPr fontId="2"/>
  </si>
  <si>
    <t>下記</t>
    <rPh sb="0" eb="2">
      <t>カキ</t>
    </rPh>
    <phoneticPr fontId="2"/>
  </si>
  <si>
    <t>御中</t>
    <rPh sb="0" eb="2">
      <t>オンチュウ</t>
    </rPh>
    <phoneticPr fontId="2"/>
  </si>
  <si>
    <t>下記のとおりご請求申し上げます。</t>
    <rPh sb="0" eb="2">
      <t>カキ</t>
    </rPh>
    <rPh sb="7" eb="9">
      <t>セイキュウ</t>
    </rPh>
    <rPh sb="9" eb="10">
      <t>モウ</t>
    </rPh>
    <rPh sb="11" eb="12">
      <t>ア</t>
    </rPh>
    <phoneticPr fontId="2"/>
  </si>
  <si>
    <t>消費税</t>
    <rPh sb="0" eb="3">
      <t>ショウヒゼイ</t>
    </rPh>
    <phoneticPr fontId="2"/>
  </si>
  <si>
    <t>ご請求金額(税込)</t>
    <rPh sb="1" eb="3">
      <t>セイキュウ</t>
    </rPh>
    <rPh sb="3" eb="5">
      <t>キンガク</t>
    </rPh>
    <rPh sb="6" eb="8">
      <t>ゼイコミ</t>
    </rPh>
    <phoneticPr fontId="2"/>
  </si>
  <si>
    <t>工番</t>
    <rPh sb="0" eb="2">
      <t>コウバン</t>
    </rPh>
    <phoneticPr fontId="2"/>
  </si>
  <si>
    <t>％</t>
    <phoneticPr fontId="2"/>
  </si>
  <si>
    <t>税抜</t>
    <rPh sb="0" eb="2">
      <t>ゼイヌキ</t>
    </rPh>
    <phoneticPr fontId="2"/>
  </si>
  <si>
    <t>税込</t>
    <rPh sb="0" eb="2">
      <t>ゼイコミ</t>
    </rPh>
    <phoneticPr fontId="2"/>
  </si>
  <si>
    <t>合計</t>
    <rPh sb="0" eb="2">
      <t>ゴウケイ</t>
    </rPh>
    <phoneticPr fontId="2"/>
  </si>
  <si>
    <t>担当者</t>
    <rPh sb="0" eb="3">
      <t>タントウシャ</t>
    </rPh>
    <phoneticPr fontId="2"/>
  </si>
  <si>
    <t>残業</t>
    <rPh sb="0" eb="2">
      <t>ザンギョウ</t>
    </rPh>
    <phoneticPr fontId="2"/>
  </si>
  <si>
    <t>人工</t>
    <rPh sb="0" eb="2">
      <t>ニンク</t>
    </rPh>
    <phoneticPr fontId="2"/>
  </si>
  <si>
    <t>締め</t>
    <rPh sb="0" eb="1">
      <t>シ</t>
    </rPh>
    <phoneticPr fontId="2"/>
  </si>
  <si>
    <t>小計①</t>
    <rPh sb="0" eb="2">
      <t>ショウケイ</t>
    </rPh>
    <phoneticPr fontId="2"/>
  </si>
  <si>
    <t>単価②</t>
    <rPh sb="0" eb="2">
      <t>タンカ</t>
    </rPh>
    <phoneticPr fontId="2"/>
  </si>
  <si>
    <t>①×②</t>
    <phoneticPr fontId="2"/>
  </si>
  <si>
    <t>合計(税抜)</t>
    <rPh sb="0" eb="2">
      <t>ゴウケイ</t>
    </rPh>
    <rPh sb="3" eb="5">
      <t>ゼイヌキ</t>
    </rPh>
    <phoneticPr fontId="2"/>
  </si>
  <si>
    <t>ｶﾞｿﾘﾝ代</t>
    <rPh sb="5" eb="6">
      <t>ダイ</t>
    </rPh>
    <phoneticPr fontId="2"/>
  </si>
  <si>
    <t>高速代</t>
    <rPh sb="0" eb="2">
      <t>コウソク</t>
    </rPh>
    <rPh sb="2" eb="3">
      <t>ダイ</t>
    </rPh>
    <phoneticPr fontId="2"/>
  </si>
  <si>
    <t>例</t>
    <rPh sb="0" eb="1">
      <t>レイ</t>
    </rPh>
    <phoneticPr fontId="2"/>
  </si>
  <si>
    <t>請　求　書</t>
    <rPh sb="0" eb="1">
      <t>ショウ</t>
    </rPh>
    <rPh sb="2" eb="3">
      <t>モトム</t>
    </rPh>
    <rPh sb="4" eb="5">
      <t>ショ</t>
    </rPh>
    <phoneticPr fontId="2"/>
  </si>
  <si>
    <t>の入力欄に御社の情報を記載ください。</t>
    <rPh sb="1" eb="3">
      <t>ニュウリョク</t>
    </rPh>
    <rPh sb="3" eb="4">
      <t>ラン</t>
    </rPh>
    <rPh sb="5" eb="7">
      <t>オンシャ</t>
    </rPh>
    <rPh sb="8" eb="10">
      <t>ジョウホウ</t>
    </rPh>
    <rPh sb="11" eb="13">
      <t>キサイ</t>
    </rPh>
    <phoneticPr fontId="2"/>
  </si>
  <si>
    <t>単位</t>
    <rPh sb="0" eb="2">
      <t>タンイ</t>
    </rPh>
    <phoneticPr fontId="2"/>
  </si>
  <si>
    <t>請求書の25日着が難しい場合は、FAX又はメールにて経理宛てに送付ください。</t>
    <rPh sb="0" eb="3">
      <t>セイキュウショ</t>
    </rPh>
    <rPh sb="6" eb="7">
      <t>ニチ</t>
    </rPh>
    <rPh sb="7" eb="8">
      <t>チャク</t>
    </rPh>
    <rPh sb="9" eb="10">
      <t>ムズカ</t>
    </rPh>
    <rPh sb="12" eb="14">
      <t>バアイ</t>
    </rPh>
    <rPh sb="19" eb="20">
      <t>マタ</t>
    </rPh>
    <rPh sb="26" eb="28">
      <t>ケイリ</t>
    </rPh>
    <rPh sb="28" eb="29">
      <t>ア</t>
    </rPh>
    <rPh sb="31" eb="33">
      <t>ソウフ</t>
    </rPh>
    <phoneticPr fontId="2"/>
  </si>
  <si>
    <t>月日</t>
    <rPh sb="0" eb="2">
      <t>ガッピ</t>
    </rPh>
    <phoneticPr fontId="2"/>
  </si>
  <si>
    <t>曜日</t>
    <rPh sb="0" eb="2">
      <t>ヨウビ</t>
    </rPh>
    <phoneticPr fontId="2"/>
  </si>
  <si>
    <t>請求書締日：</t>
    <rPh sb="0" eb="3">
      <t>セイキュウショ</t>
    </rPh>
    <rPh sb="3" eb="4">
      <t>シ</t>
    </rPh>
    <rPh sb="4" eb="5">
      <t>ビ</t>
    </rPh>
    <phoneticPr fontId="2"/>
  </si>
  <si>
    <t>株式会社 鈴鹿</t>
    <rPh sb="0" eb="4">
      <t>カブシキガイシャ</t>
    </rPh>
    <rPh sb="5" eb="7">
      <t>スズカ</t>
    </rPh>
    <phoneticPr fontId="2"/>
  </si>
  <si>
    <t>株式会社　鈴鹿</t>
    <rPh sb="0" eb="4">
      <t>カブシキガイシャ</t>
    </rPh>
    <rPh sb="5" eb="7">
      <t>スズカ</t>
    </rPh>
    <phoneticPr fontId="2"/>
  </si>
  <si>
    <t>※㈱鈴鹿　請求書締日</t>
    <rPh sb="2" eb="4">
      <t>スズカ</t>
    </rPh>
    <rPh sb="5" eb="8">
      <t>セイキュウショ</t>
    </rPh>
    <rPh sb="8" eb="10">
      <t>シメビ</t>
    </rPh>
    <phoneticPr fontId="2"/>
  </si>
  <si>
    <r>
      <t>お支払いは、</t>
    </r>
    <r>
      <rPr>
        <b/>
        <sz val="18"/>
        <color rgb="FFFF0000"/>
        <rFont val="ＭＳ Ｐ明朝"/>
        <family val="1"/>
        <charset val="128"/>
      </rPr>
      <t>翌月15日</t>
    </r>
    <r>
      <rPr>
        <b/>
        <sz val="18"/>
        <color theme="1"/>
        <rFont val="ＭＳ Ｐ明朝"/>
        <family val="1"/>
        <charset val="128"/>
      </rPr>
      <t>です。</t>
    </r>
    <rPh sb="1" eb="3">
      <t>シハラ</t>
    </rPh>
    <rPh sb="6" eb="8">
      <t>ヨクゲツ</t>
    </rPh>
    <rPh sb="10" eb="11">
      <t>ニチ</t>
    </rPh>
    <phoneticPr fontId="2"/>
  </si>
  <si>
    <t>㈱鈴鹿宛請求書専用アドレス：seikyuusyo@suzuka-group.co.jp</t>
    <rPh sb="1" eb="3">
      <t>スズカ</t>
    </rPh>
    <rPh sb="3" eb="4">
      <t>アテ</t>
    </rPh>
    <rPh sb="4" eb="7">
      <t>セイキュウショ</t>
    </rPh>
    <rPh sb="7" eb="9">
      <t>センヨウ</t>
    </rPh>
    <phoneticPr fontId="2"/>
  </si>
  <si>
    <t>FAX番号：059-369-3221</t>
    <rPh sb="3" eb="5">
      <t>バンゴウ</t>
    </rPh>
    <phoneticPr fontId="2"/>
  </si>
  <si>
    <t>2019.10.1版</t>
    <rPh sb="9" eb="10">
      <t>バン</t>
    </rPh>
    <phoneticPr fontId="2"/>
  </si>
  <si>
    <t>振込先</t>
    <rPh sb="0" eb="2">
      <t>フリコミ</t>
    </rPh>
    <rPh sb="2" eb="3">
      <t>サキ</t>
    </rPh>
    <phoneticPr fontId="2"/>
  </si>
  <si>
    <t>銀行名</t>
    <rPh sb="0" eb="3">
      <t>ギンコウメイ</t>
    </rPh>
    <phoneticPr fontId="2"/>
  </si>
  <si>
    <t>支店名</t>
    <rPh sb="0" eb="2">
      <t>シテン</t>
    </rPh>
    <rPh sb="2" eb="3">
      <t>メイ</t>
    </rPh>
    <phoneticPr fontId="2"/>
  </si>
  <si>
    <t>社長</t>
    <rPh sb="0" eb="2">
      <t>シャチョウ</t>
    </rPh>
    <phoneticPr fontId="2"/>
  </si>
  <si>
    <t>フリガナ</t>
    <phoneticPr fontId="2"/>
  </si>
  <si>
    <t>支払日</t>
    <rPh sb="0" eb="3">
      <t>シハライビ</t>
    </rPh>
    <phoneticPr fontId="2"/>
  </si>
  <si>
    <t>毎月25日</t>
    <rPh sb="0" eb="2">
      <t>マイツキ</t>
    </rPh>
    <rPh sb="4" eb="5">
      <t>ニチ</t>
    </rPh>
    <phoneticPr fontId="2"/>
  </si>
  <si>
    <t>請求書期日</t>
    <rPh sb="0" eb="3">
      <t>セイキュウショ</t>
    </rPh>
    <rPh sb="3" eb="5">
      <t>キジツ</t>
    </rPh>
    <phoneticPr fontId="2"/>
  </si>
  <si>
    <t>必着日</t>
    <rPh sb="0" eb="2">
      <t>ヒッチャク</t>
    </rPh>
    <rPh sb="2" eb="3">
      <t>ビ</t>
    </rPh>
    <phoneticPr fontId="2"/>
  </si>
  <si>
    <t>&lt;請求明細書&gt;</t>
    <rPh sb="1" eb="3">
      <t>セイキュウ</t>
    </rPh>
    <rPh sb="3" eb="6">
      <t>メイサイショ</t>
    </rPh>
    <phoneticPr fontId="2"/>
  </si>
  <si>
    <t>〈その他経費〉</t>
    <rPh sb="3" eb="4">
      <t>タ</t>
    </rPh>
    <rPh sb="4" eb="6">
      <t>ケイヒ</t>
    </rPh>
    <phoneticPr fontId="2"/>
  </si>
  <si>
    <t>ｶ)ｽｽﾞｶ</t>
    <phoneticPr fontId="2"/>
  </si>
  <si>
    <t>住所1</t>
    <rPh sb="0" eb="2">
      <t>ジュウショ</t>
    </rPh>
    <phoneticPr fontId="2"/>
  </si>
  <si>
    <t>住所2</t>
    <rPh sb="0" eb="2">
      <t>ジュウショ</t>
    </rPh>
    <phoneticPr fontId="2"/>
  </si>
  <si>
    <t>翌月15日(休日：前営業日)</t>
    <rPh sb="0" eb="2">
      <t>ヨクゲツ</t>
    </rPh>
    <rPh sb="4" eb="5">
      <t>ニチ</t>
    </rPh>
    <rPh sb="6" eb="8">
      <t>キュウジツ</t>
    </rPh>
    <rPh sb="9" eb="10">
      <t>マエ</t>
    </rPh>
    <rPh sb="10" eb="12">
      <t>エイギョウ</t>
    </rPh>
    <rPh sb="12" eb="13">
      <t>ビ</t>
    </rPh>
    <phoneticPr fontId="2"/>
  </si>
  <si>
    <t>㈱鈴鹿 記入欄</t>
    <rPh sb="1" eb="3">
      <t>スズカ</t>
    </rPh>
    <rPh sb="4" eb="6">
      <t>キニュウ</t>
    </rPh>
    <rPh sb="6" eb="7">
      <t>ラン</t>
    </rPh>
    <phoneticPr fontId="2"/>
  </si>
  <si>
    <t>確認欄</t>
    <rPh sb="0" eb="2">
      <t>カクニン</t>
    </rPh>
    <rPh sb="2" eb="3">
      <t>ラン</t>
    </rPh>
    <phoneticPr fontId="2"/>
  </si>
  <si>
    <t>請負金額</t>
    <rPh sb="0" eb="2">
      <t>ウケオイ</t>
    </rPh>
    <rPh sb="2" eb="4">
      <t>キンガク</t>
    </rPh>
    <phoneticPr fontId="2"/>
  </si>
  <si>
    <t>請求累計</t>
    <rPh sb="0" eb="2">
      <t>セイキュウ</t>
    </rPh>
    <rPh sb="2" eb="4">
      <t>ルイケイ</t>
    </rPh>
    <phoneticPr fontId="2"/>
  </si>
  <si>
    <t>請負工事名</t>
    <rPh sb="0" eb="2">
      <t>ウケオイ</t>
    </rPh>
    <rPh sb="2" eb="4">
      <t>コウジ</t>
    </rPh>
    <rPh sb="4" eb="5">
      <t>メイ</t>
    </rPh>
    <phoneticPr fontId="2"/>
  </si>
  <si>
    <t>外注工事名</t>
    <rPh sb="0" eb="2">
      <t>ガイチュウ</t>
    </rPh>
    <rPh sb="2" eb="4">
      <t>コウジ</t>
    </rPh>
    <rPh sb="4" eb="5">
      <t>メイ</t>
    </rPh>
    <phoneticPr fontId="2"/>
  </si>
  <si>
    <t>小計</t>
    <rPh sb="0" eb="2">
      <t>ショウケイ</t>
    </rPh>
    <phoneticPr fontId="2"/>
  </si>
  <si>
    <t>出来高(％)</t>
    <rPh sb="0" eb="3">
      <t>デキダカ</t>
    </rPh>
    <phoneticPr fontId="2"/>
  </si>
  <si>
    <t>累計</t>
    <rPh sb="0" eb="2">
      <t>ルイケイ</t>
    </rPh>
    <phoneticPr fontId="2"/>
  </si>
  <si>
    <t>今回</t>
    <rPh sb="0" eb="2">
      <t>コンカイ</t>
    </rPh>
    <phoneticPr fontId="2"/>
  </si>
  <si>
    <t>◆基本情報入力</t>
    <rPh sb="1" eb="3">
      <t>キホン</t>
    </rPh>
    <rPh sb="3" eb="5">
      <t>ジョウホウ</t>
    </rPh>
    <rPh sb="5" eb="7">
      <t>ニュウリョク</t>
    </rPh>
    <phoneticPr fontId="2"/>
  </si>
  <si>
    <t>金額(税抜)</t>
    <rPh sb="0" eb="2">
      <t>キンガク</t>
    </rPh>
    <rPh sb="3" eb="4">
      <t>ゼイ</t>
    </rPh>
    <rPh sb="4" eb="5">
      <t>ヌ</t>
    </rPh>
    <phoneticPr fontId="2"/>
  </si>
  <si>
    <t>金額(税抜)</t>
    <rPh sb="0" eb="2">
      <t>キンガク</t>
    </rPh>
    <rPh sb="3" eb="4">
      <t>ゼイ</t>
    </rPh>
    <rPh sb="4" eb="5">
      <t>ヌキ</t>
    </rPh>
    <phoneticPr fontId="2"/>
  </si>
  <si>
    <t>工事名</t>
    <rPh sb="0" eb="2">
      <t>コウジ</t>
    </rPh>
    <rPh sb="2" eb="3">
      <t>メイ</t>
    </rPh>
    <phoneticPr fontId="2"/>
  </si>
  <si>
    <r>
      <rPr>
        <b/>
        <sz val="18"/>
        <color rgb="FFFF0000"/>
        <rFont val="ＭＳ Ｐ明朝"/>
        <family val="1"/>
        <charset val="128"/>
      </rPr>
      <t>毎月20日締め</t>
    </r>
    <r>
      <rPr>
        <b/>
        <sz val="18"/>
        <color theme="1"/>
        <rFont val="ＭＳ Ｐ明朝"/>
        <family val="1"/>
        <charset val="128"/>
      </rPr>
      <t>です。</t>
    </r>
    <r>
      <rPr>
        <b/>
        <u/>
        <sz val="18"/>
        <color theme="1"/>
        <rFont val="ＭＳ Ｐ明朝"/>
        <family val="1"/>
        <charset val="128"/>
      </rPr>
      <t>25日までに請求書が届く</t>
    </r>
    <r>
      <rPr>
        <b/>
        <sz val="18"/>
        <color theme="1"/>
        <rFont val="ＭＳ Ｐ明朝"/>
        <family val="1"/>
        <charset val="128"/>
      </rPr>
      <t>ようにお願いします。</t>
    </r>
    <rPh sb="0" eb="2">
      <t>マイツキ</t>
    </rPh>
    <rPh sb="4" eb="5">
      <t>ヒ</t>
    </rPh>
    <rPh sb="5" eb="6">
      <t>シ</t>
    </rPh>
    <rPh sb="12" eb="13">
      <t>ニチ</t>
    </rPh>
    <rPh sb="16" eb="19">
      <t>セイキュウショ</t>
    </rPh>
    <rPh sb="20" eb="21">
      <t>トド</t>
    </rPh>
    <rPh sb="26" eb="27">
      <t>ネガ</t>
    </rPh>
    <phoneticPr fontId="2"/>
  </si>
  <si>
    <t>登録番号</t>
    <rPh sb="0" eb="2">
      <t>トウロク</t>
    </rPh>
    <rPh sb="2" eb="4">
      <t>バンゴウ</t>
    </rPh>
    <phoneticPr fontId="2"/>
  </si>
  <si>
    <t>登録番号：</t>
    <rPh sb="0" eb="4">
      <t>トウロクバンゴウ</t>
    </rPh>
    <phoneticPr fontId="2"/>
  </si>
  <si>
    <t>住 　所：</t>
    <rPh sb="0" eb="1">
      <t>ジュウ</t>
    </rPh>
    <rPh sb="3" eb="4">
      <t>ショ</t>
    </rPh>
    <phoneticPr fontId="2"/>
  </si>
  <si>
    <t>ＴＥＬ ：</t>
    <phoneticPr fontId="2"/>
  </si>
  <si>
    <t>ＦＡＸ ：</t>
    <phoneticPr fontId="2"/>
  </si>
  <si>
    <t>日付</t>
    <rPh sb="0" eb="2">
      <t>ヒヅケ</t>
    </rPh>
    <phoneticPr fontId="2"/>
  </si>
  <si>
    <t>T8190001005575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</si>
</sst>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yyyy&quot;年&quot;m&quot;月&quot;d&quot;日&quot;;@"/>
    <numFmt numFmtId="177" formatCode="[&lt;=999]&quot;〒&quot;000;[&lt;=9999]&quot;〒&quot;000\-00;&quot;〒&quot;000\-0000"/>
    <numFmt numFmtId="178" formatCode="&quot;¥&quot;#,##0\-;[Red]&quot;¥&quot;\-#,##0\-"/>
    <numFmt numFmtId="179" formatCode="General&quot;h&quot;"/>
    <numFmt numFmtId="180" formatCode="General&quot;人工&quot;"/>
    <numFmt numFmtId="181" formatCode="m&quot;/&quot;d"/>
    <numFmt numFmtId="182" formatCode="aaa"/>
    <numFmt numFmtId="183" formatCode="m/d;@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8"/>
      <color rgb="FFFF0000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color theme="1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28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0"/>
      <name val="ＭＳ 明朝"/>
      <family val="1"/>
      <charset val="128"/>
    </font>
    <font>
      <b/>
      <sz val="26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b/>
      <u/>
      <sz val="18"/>
      <color theme="1"/>
      <name val="ＭＳ Ｐ明朝"/>
      <family val="1"/>
      <charset val="128"/>
    </font>
    <font>
      <u/>
      <sz val="11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EF3F8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medium">
        <color rgb="FFFF9999"/>
      </left>
      <right/>
      <top style="medium">
        <color rgb="FFFF9999"/>
      </top>
      <bottom/>
      <diagonal/>
    </border>
    <border>
      <left/>
      <right/>
      <top style="medium">
        <color rgb="FFFF9999"/>
      </top>
      <bottom/>
      <diagonal/>
    </border>
    <border>
      <left/>
      <right style="medium">
        <color rgb="FFFF9999"/>
      </right>
      <top style="medium">
        <color rgb="FFFF9999"/>
      </top>
      <bottom/>
      <diagonal/>
    </border>
    <border>
      <left style="medium">
        <color rgb="FFFF9999"/>
      </left>
      <right/>
      <top/>
      <bottom/>
      <diagonal/>
    </border>
    <border>
      <left/>
      <right style="medium">
        <color rgb="FFFF9999"/>
      </right>
      <top/>
      <bottom/>
      <diagonal/>
    </border>
    <border>
      <left style="medium">
        <color rgb="FFFF9999"/>
      </left>
      <right/>
      <top/>
      <bottom style="medium">
        <color rgb="FFFF9999"/>
      </bottom>
      <diagonal/>
    </border>
    <border>
      <left/>
      <right/>
      <top/>
      <bottom style="medium">
        <color rgb="FFFF9999"/>
      </bottom>
      <diagonal/>
    </border>
    <border>
      <left/>
      <right style="medium">
        <color rgb="FFFF9999"/>
      </right>
      <top/>
      <bottom style="medium">
        <color rgb="FFFF999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56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4" fillId="0" borderId="0" xfId="0" applyFont="1" applyAlignment="1">
      <alignment horizontal="right" vertical="center" shrinkToFit="1"/>
    </xf>
    <xf numFmtId="0" fontId="4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15" fillId="0" borderId="0" xfId="0" applyFont="1" applyAlignment="1">
      <alignment vertical="center" shrinkToFit="1"/>
    </xf>
    <xf numFmtId="0" fontId="12" fillId="0" borderId="0" xfId="0" applyFont="1" applyAlignment="1">
      <alignment horizontal="left" vertical="center" shrinkToFit="1"/>
    </xf>
    <xf numFmtId="177" fontId="12" fillId="0" borderId="0" xfId="0" applyNumberFormat="1" applyFont="1" applyAlignment="1">
      <alignment vertical="center" shrinkToFit="1"/>
    </xf>
    <xf numFmtId="181" fontId="10" fillId="0" borderId="8" xfId="0" applyNumberFormat="1" applyFont="1" applyBorder="1" applyAlignment="1">
      <alignment horizontal="center" vertical="center" shrinkToFit="1"/>
    </xf>
    <xf numFmtId="182" fontId="10" fillId="0" borderId="8" xfId="0" applyNumberFormat="1" applyFont="1" applyBorder="1" applyAlignment="1">
      <alignment horizontal="center" vertical="center" shrinkToFit="1"/>
    </xf>
    <xf numFmtId="181" fontId="10" fillId="0" borderId="3" xfId="0" applyNumberFormat="1" applyFont="1" applyBorder="1" applyAlignment="1">
      <alignment horizontal="center" vertical="center" shrinkToFit="1"/>
    </xf>
    <xf numFmtId="182" fontId="10" fillId="0" borderId="3" xfId="0" applyNumberFormat="1" applyFont="1" applyBorder="1" applyAlignment="1">
      <alignment horizontal="center" vertical="center" shrinkToFit="1"/>
    </xf>
    <xf numFmtId="181" fontId="10" fillId="0" borderId="4" xfId="0" applyNumberFormat="1" applyFont="1" applyBorder="1" applyAlignment="1">
      <alignment horizontal="center" vertical="center" shrinkToFit="1"/>
    </xf>
    <xf numFmtId="182" fontId="10" fillId="0" borderId="4" xfId="0" applyNumberFormat="1" applyFont="1" applyBorder="1" applyAlignment="1">
      <alignment horizontal="center" vertical="center" shrinkToFit="1"/>
    </xf>
    <xf numFmtId="0" fontId="10" fillId="3" borderId="1" xfId="0" applyFont="1" applyFill="1" applyBorder="1" applyAlignment="1">
      <alignment horizontal="center" vertical="center" shrinkToFit="1"/>
    </xf>
    <xf numFmtId="0" fontId="10" fillId="3" borderId="12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38" fontId="10" fillId="0" borderId="0" xfId="1" applyFont="1" applyFill="1" applyBorder="1" applyAlignment="1" applyProtection="1">
      <alignment horizontal="center" vertical="center" shrinkToFit="1"/>
    </xf>
    <xf numFmtId="0" fontId="4" fillId="0" borderId="3" xfId="0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3" fillId="0" borderId="0" xfId="0" applyFont="1" applyAlignment="1">
      <alignment horizontal="left" vertical="center" shrinkToFit="1"/>
    </xf>
    <xf numFmtId="177" fontId="4" fillId="0" borderId="8" xfId="0" applyNumberFormat="1" applyFont="1" applyBorder="1" applyAlignment="1">
      <alignment horizontal="left" vertical="center" shrinkToFit="1"/>
    </xf>
    <xf numFmtId="0" fontId="4" fillId="3" borderId="12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horizontal="left" vertical="center" shrinkToFit="1"/>
    </xf>
    <xf numFmtId="0" fontId="18" fillId="0" borderId="0" xfId="0" applyFont="1" applyAlignment="1">
      <alignment vertical="center" shrinkToFit="1"/>
    </xf>
    <xf numFmtId="0" fontId="11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177" fontId="4" fillId="4" borderId="26" xfId="0" applyNumberFormat="1" applyFont="1" applyFill="1" applyBorder="1" applyAlignment="1" applyProtection="1">
      <alignment horizontal="left" vertical="center" shrinkToFit="1"/>
      <protection locked="0"/>
    </xf>
    <xf numFmtId="0" fontId="4" fillId="4" borderId="10" xfId="0" applyFont="1" applyFill="1" applyBorder="1" applyAlignment="1" applyProtection="1">
      <alignment vertical="center" shrinkToFit="1"/>
      <protection locked="0"/>
    </xf>
    <xf numFmtId="49" fontId="4" fillId="4" borderId="10" xfId="0" applyNumberFormat="1" applyFont="1" applyFill="1" applyBorder="1" applyAlignment="1" applyProtection="1">
      <alignment vertical="center" shrinkToFit="1"/>
      <protection locked="0"/>
    </xf>
    <xf numFmtId="0" fontId="4" fillId="4" borderId="4" xfId="0" applyFont="1" applyFill="1" applyBorder="1" applyAlignment="1" applyProtection="1">
      <alignment vertical="center" shrinkToFit="1"/>
      <protection locked="0"/>
    </xf>
    <xf numFmtId="0" fontId="4" fillId="4" borderId="1" xfId="0" applyFont="1" applyFill="1" applyBorder="1" applyAlignment="1">
      <alignment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5" fillId="2" borderId="48" xfId="0" applyFont="1" applyFill="1" applyBorder="1" applyAlignment="1">
      <alignment horizontal="left" vertical="center" indent="1" shrinkToFit="1"/>
    </xf>
    <xf numFmtId="0" fontId="5" fillId="2" borderId="0" xfId="0" applyFont="1" applyFill="1" applyAlignment="1">
      <alignment horizontal="left" vertical="center" indent="1" shrinkToFit="1"/>
    </xf>
    <xf numFmtId="0" fontId="5" fillId="2" borderId="49" xfId="0" applyFont="1" applyFill="1" applyBorder="1" applyAlignment="1">
      <alignment horizontal="left" vertical="center" indent="1" shrinkToFit="1"/>
    </xf>
    <xf numFmtId="0" fontId="5" fillId="2" borderId="45" xfId="0" applyFont="1" applyFill="1" applyBorder="1" applyAlignment="1">
      <alignment horizontal="left" vertical="center" indent="1" shrinkToFit="1"/>
    </xf>
    <xf numFmtId="0" fontId="5" fillId="2" borderId="46" xfId="0" applyFont="1" applyFill="1" applyBorder="1" applyAlignment="1">
      <alignment horizontal="left" vertical="center" indent="1" shrinkToFit="1"/>
    </xf>
    <xf numFmtId="0" fontId="5" fillId="2" borderId="47" xfId="0" applyFont="1" applyFill="1" applyBorder="1" applyAlignment="1">
      <alignment horizontal="left" vertical="center" indent="1" shrinkToFit="1"/>
    </xf>
    <xf numFmtId="0" fontId="6" fillId="0" borderId="0" xfId="0" applyFont="1" applyAlignment="1">
      <alignment horizontal="left" vertical="center" shrinkToFit="1"/>
    </xf>
    <xf numFmtId="0" fontId="9" fillId="2" borderId="48" xfId="0" applyFont="1" applyFill="1" applyBorder="1" applyAlignment="1">
      <alignment horizontal="right" vertical="center" indent="3" shrinkToFit="1"/>
    </xf>
    <xf numFmtId="0" fontId="9" fillId="2" borderId="0" xfId="0" applyFont="1" applyFill="1" applyAlignment="1">
      <alignment horizontal="right" vertical="center" indent="3" shrinkToFit="1"/>
    </xf>
    <xf numFmtId="0" fontId="9" fillId="2" borderId="49" xfId="0" applyFont="1" applyFill="1" applyBorder="1" applyAlignment="1">
      <alignment horizontal="right" vertical="center" indent="3" shrinkToFit="1"/>
    </xf>
    <xf numFmtId="0" fontId="9" fillId="2" borderId="50" xfId="0" applyFont="1" applyFill="1" applyBorder="1" applyAlignment="1">
      <alignment horizontal="right" vertical="center" indent="3" shrinkToFit="1"/>
    </xf>
    <xf numFmtId="0" fontId="9" fillId="2" borderId="51" xfId="0" applyFont="1" applyFill="1" applyBorder="1" applyAlignment="1">
      <alignment horizontal="right" vertical="center" indent="3" shrinkToFit="1"/>
    </xf>
    <xf numFmtId="0" fontId="9" fillId="2" borderId="52" xfId="0" applyFont="1" applyFill="1" applyBorder="1" applyAlignment="1">
      <alignment horizontal="right" vertical="center" indent="3" shrinkToFit="1"/>
    </xf>
    <xf numFmtId="0" fontId="4" fillId="3" borderId="11" xfId="0" applyFont="1" applyFill="1" applyBorder="1" applyAlignment="1">
      <alignment horizontal="center" vertical="center" shrinkToFit="1"/>
    </xf>
    <xf numFmtId="0" fontId="4" fillId="3" borderId="12" xfId="0" applyFont="1" applyFill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8" fillId="2" borderId="48" xfId="0" applyFont="1" applyFill="1" applyBorder="1" applyAlignment="1">
      <alignment horizontal="left" vertical="center" indent="1" shrinkToFit="1"/>
    </xf>
    <xf numFmtId="0" fontId="8" fillId="2" borderId="0" xfId="0" applyFont="1" applyFill="1" applyAlignment="1">
      <alignment horizontal="left" vertical="center" indent="1" shrinkToFit="1"/>
    </xf>
    <xf numFmtId="0" fontId="8" fillId="2" borderId="49" xfId="0" applyFont="1" applyFill="1" applyBorder="1" applyAlignment="1">
      <alignment horizontal="left" vertical="center" indent="1" shrinkToFit="1"/>
    </xf>
    <xf numFmtId="0" fontId="10" fillId="4" borderId="9" xfId="0" applyFont="1" applyFill="1" applyBorder="1" applyAlignment="1" applyProtection="1">
      <alignment horizontal="center" vertical="center" textRotation="255" shrinkToFit="1"/>
      <protection locked="0"/>
    </xf>
    <xf numFmtId="0" fontId="10" fillId="4" borderId="13" xfId="0" applyFont="1" applyFill="1" applyBorder="1" applyAlignment="1" applyProtection="1">
      <alignment horizontal="center" vertical="center" textRotation="255" shrinkToFit="1"/>
      <protection locked="0"/>
    </xf>
    <xf numFmtId="0" fontId="10" fillId="4" borderId="10" xfId="0" applyFont="1" applyFill="1" applyBorder="1" applyAlignment="1" applyProtection="1">
      <alignment horizontal="center" vertical="center" textRotation="255" shrinkToFit="1"/>
      <protection locked="0"/>
    </xf>
    <xf numFmtId="183" fontId="10" fillId="0" borderId="21" xfId="0" applyNumberFormat="1" applyFont="1" applyBorder="1" applyAlignment="1" applyProtection="1">
      <alignment horizontal="center" vertical="center" textRotation="255" shrinkToFit="1"/>
      <protection locked="0"/>
    </xf>
    <xf numFmtId="183" fontId="10" fillId="0" borderId="22" xfId="0" applyNumberFormat="1" applyFont="1" applyBorder="1" applyAlignment="1" applyProtection="1">
      <alignment horizontal="center" vertical="center" textRotation="255" shrinkToFit="1"/>
      <protection locked="0"/>
    </xf>
    <xf numFmtId="183" fontId="10" fillId="0" borderId="23" xfId="0" applyNumberFormat="1" applyFont="1" applyBorder="1" applyAlignment="1" applyProtection="1">
      <alignment horizontal="center" vertical="center" textRotation="255" shrinkToFit="1"/>
      <protection locked="0"/>
    </xf>
    <xf numFmtId="183" fontId="10" fillId="0" borderId="9" xfId="0" applyNumberFormat="1" applyFont="1" applyBorder="1" applyAlignment="1" applyProtection="1">
      <alignment horizontal="center" vertical="center" textRotation="255" shrinkToFit="1"/>
      <protection locked="0"/>
    </xf>
    <xf numFmtId="183" fontId="10" fillId="0" borderId="13" xfId="0" applyNumberFormat="1" applyFont="1" applyBorder="1" applyAlignment="1" applyProtection="1">
      <alignment horizontal="center" vertical="center" textRotation="255" shrinkToFit="1"/>
      <protection locked="0"/>
    </xf>
    <xf numFmtId="183" fontId="10" fillId="0" borderId="10" xfId="0" applyNumberFormat="1" applyFont="1" applyBorder="1" applyAlignment="1" applyProtection="1">
      <alignment horizontal="center" vertical="center" textRotation="255" shrinkToFit="1"/>
      <protection locked="0"/>
    </xf>
    <xf numFmtId="183" fontId="10" fillId="0" borderId="24" xfId="0" applyNumberFormat="1" applyFont="1" applyBorder="1" applyAlignment="1">
      <alignment horizontal="center" vertical="center" shrinkToFit="1"/>
    </xf>
    <xf numFmtId="183" fontId="10" fillId="0" borderId="25" xfId="0" applyNumberFormat="1" applyFont="1" applyBorder="1" applyAlignment="1">
      <alignment horizontal="center" vertical="center" shrinkToFit="1"/>
    </xf>
    <xf numFmtId="183" fontId="10" fillId="0" borderId="26" xfId="0" applyNumberFormat="1" applyFont="1" applyBorder="1" applyAlignment="1">
      <alignment horizontal="center" vertical="center" shrinkToFit="1"/>
    </xf>
    <xf numFmtId="183" fontId="10" fillId="0" borderId="9" xfId="0" applyNumberFormat="1" applyFont="1" applyBorder="1" applyAlignment="1">
      <alignment horizontal="center" vertical="center" shrinkToFit="1"/>
    </xf>
    <xf numFmtId="183" fontId="10" fillId="0" borderId="13" xfId="0" applyNumberFormat="1" applyFont="1" applyBorder="1" applyAlignment="1">
      <alignment horizontal="center" vertical="center" shrinkToFit="1"/>
    </xf>
    <xf numFmtId="183" fontId="10" fillId="0" borderId="10" xfId="0" applyNumberFormat="1" applyFont="1" applyBorder="1" applyAlignment="1">
      <alignment horizontal="center" vertical="center" shrinkToFit="1"/>
    </xf>
    <xf numFmtId="0" fontId="10" fillId="4" borderId="21" xfId="0" applyFont="1" applyFill="1" applyBorder="1" applyAlignment="1" applyProtection="1">
      <alignment horizontal="center" vertical="center" textRotation="255" shrinkToFit="1"/>
      <protection locked="0"/>
    </xf>
    <xf numFmtId="0" fontId="10" fillId="4" borderId="22" xfId="0" applyFont="1" applyFill="1" applyBorder="1" applyAlignment="1" applyProtection="1">
      <alignment horizontal="center" vertical="center" textRotation="255" shrinkToFit="1"/>
      <protection locked="0"/>
    </xf>
    <xf numFmtId="0" fontId="10" fillId="4" borderId="23" xfId="0" applyFont="1" applyFill="1" applyBorder="1" applyAlignment="1" applyProtection="1">
      <alignment horizontal="center" vertical="center" textRotation="255" shrinkToFit="1"/>
      <protection locked="0"/>
    </xf>
    <xf numFmtId="0" fontId="10" fillId="0" borderId="13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3" borderId="53" xfId="0" applyFont="1" applyFill="1" applyBorder="1" applyAlignment="1">
      <alignment horizontal="center" vertical="center" shrinkToFit="1"/>
    </xf>
    <xf numFmtId="0" fontId="10" fillId="3" borderId="20" xfId="0" applyFont="1" applyFill="1" applyBorder="1" applyAlignment="1">
      <alignment horizontal="center" vertical="center" shrinkToFit="1"/>
    </xf>
    <xf numFmtId="0" fontId="10" fillId="3" borderId="28" xfId="0" applyFont="1" applyFill="1" applyBorder="1" applyAlignment="1">
      <alignment horizontal="center" vertical="center" shrinkToFit="1"/>
    </xf>
    <xf numFmtId="0" fontId="10" fillId="3" borderId="44" xfId="0" applyFont="1" applyFill="1" applyBorder="1" applyAlignment="1">
      <alignment horizontal="center" vertical="center" shrinkToFit="1"/>
    </xf>
    <xf numFmtId="0" fontId="10" fillId="3" borderId="5" xfId="0" applyFont="1" applyFill="1" applyBorder="1" applyAlignment="1">
      <alignment horizontal="center" vertical="center" shrinkToFit="1"/>
    </xf>
    <xf numFmtId="0" fontId="10" fillId="3" borderId="7" xfId="0" applyFont="1" applyFill="1" applyBorder="1" applyAlignment="1">
      <alignment horizontal="center" vertical="center" shrinkToFit="1"/>
    </xf>
    <xf numFmtId="183" fontId="10" fillId="0" borderId="24" xfId="0" applyNumberFormat="1" applyFont="1" applyBorder="1" applyAlignment="1" applyProtection="1">
      <alignment horizontal="center" vertical="center" shrinkToFit="1"/>
      <protection locked="0"/>
    </xf>
    <xf numFmtId="183" fontId="10" fillId="0" borderId="25" xfId="0" applyNumberFormat="1" applyFont="1" applyBorder="1" applyAlignment="1" applyProtection="1">
      <alignment horizontal="center" vertical="center" shrinkToFit="1"/>
      <protection locked="0"/>
    </xf>
    <xf numFmtId="183" fontId="10" fillId="0" borderId="26" xfId="0" applyNumberFormat="1" applyFont="1" applyBorder="1" applyAlignment="1" applyProtection="1">
      <alignment horizontal="center" vertical="center" shrinkToFit="1"/>
      <protection locked="0"/>
    </xf>
    <xf numFmtId="183" fontId="10" fillId="0" borderId="9" xfId="0" applyNumberFormat="1" applyFont="1" applyBorder="1" applyAlignment="1" applyProtection="1">
      <alignment horizontal="center" vertical="center" shrinkToFit="1"/>
      <protection locked="0"/>
    </xf>
    <xf numFmtId="183" fontId="10" fillId="0" borderId="13" xfId="0" applyNumberFormat="1" applyFont="1" applyBorder="1" applyAlignment="1" applyProtection="1">
      <alignment horizontal="center" vertical="center" shrinkToFit="1"/>
      <protection locked="0"/>
    </xf>
    <xf numFmtId="183" fontId="10" fillId="0" borderId="10" xfId="0" applyNumberFormat="1" applyFont="1" applyBorder="1" applyAlignment="1" applyProtection="1">
      <alignment horizontal="center" vertical="center" shrinkToFit="1"/>
      <protection locked="0"/>
    </xf>
    <xf numFmtId="0" fontId="10" fillId="4" borderId="9" xfId="0" applyFont="1" applyFill="1" applyBorder="1" applyAlignment="1" applyProtection="1">
      <alignment horizontal="center" vertical="center" shrinkToFit="1"/>
      <protection locked="0"/>
    </xf>
    <xf numFmtId="0" fontId="10" fillId="4" borderId="13" xfId="0" applyFont="1" applyFill="1" applyBorder="1" applyAlignment="1" applyProtection="1">
      <alignment horizontal="center" vertical="center" shrinkToFit="1"/>
      <protection locked="0"/>
    </xf>
    <xf numFmtId="0" fontId="10" fillId="4" borderId="10" xfId="0" applyFont="1" applyFill="1" applyBorder="1" applyAlignment="1" applyProtection="1">
      <alignment horizontal="center" vertical="center" shrinkToFit="1"/>
      <protection locked="0"/>
    </xf>
    <xf numFmtId="0" fontId="10" fillId="4" borderId="24" xfId="0" applyFont="1" applyFill="1" applyBorder="1" applyAlignment="1" applyProtection="1">
      <alignment horizontal="center" vertical="center" shrinkToFit="1"/>
      <protection locked="0"/>
    </xf>
    <xf numFmtId="0" fontId="10" fillId="4" borderId="25" xfId="0" applyFont="1" applyFill="1" applyBorder="1" applyAlignment="1" applyProtection="1">
      <alignment horizontal="center" vertical="center" shrinkToFit="1"/>
      <protection locked="0"/>
    </xf>
    <xf numFmtId="0" fontId="10" fillId="4" borderId="26" xfId="0" applyFont="1" applyFill="1" applyBorder="1" applyAlignment="1" applyProtection="1">
      <alignment horizontal="center" vertical="center" shrinkToFit="1"/>
      <protection locked="0"/>
    </xf>
    <xf numFmtId="0" fontId="10" fillId="4" borderId="25" xfId="0" applyFont="1" applyFill="1" applyBorder="1" applyAlignment="1" applyProtection="1">
      <alignment horizontal="center" vertical="center" wrapText="1" shrinkToFit="1"/>
      <protection locked="0"/>
    </xf>
    <xf numFmtId="0" fontId="10" fillId="4" borderId="26" xfId="0" applyFont="1" applyFill="1" applyBorder="1" applyAlignment="1" applyProtection="1">
      <alignment horizontal="center" vertical="center" wrapText="1" shrinkToFit="1"/>
      <protection locked="0"/>
    </xf>
    <xf numFmtId="0" fontId="10" fillId="4" borderId="13" xfId="0" applyFont="1" applyFill="1" applyBorder="1" applyAlignment="1" applyProtection="1">
      <alignment horizontal="center" vertical="center" wrapText="1" shrinkToFit="1"/>
      <protection locked="0"/>
    </xf>
    <xf numFmtId="0" fontId="10" fillId="4" borderId="10" xfId="0" applyFont="1" applyFill="1" applyBorder="1" applyAlignment="1" applyProtection="1">
      <alignment horizontal="center" vertical="center" wrapText="1" shrinkToFit="1"/>
      <protection locked="0"/>
    </xf>
    <xf numFmtId="0" fontId="10" fillId="0" borderId="2" xfId="0" applyFont="1" applyBorder="1" applyAlignment="1">
      <alignment horizontal="center" vertical="center" shrinkToFit="1"/>
    </xf>
    <xf numFmtId="0" fontId="10" fillId="0" borderId="44" xfId="0" applyFont="1" applyBorder="1" applyAlignment="1">
      <alignment horizontal="left" vertical="center" shrinkToFit="1"/>
    </xf>
    <xf numFmtId="0" fontId="10" fillId="0" borderId="5" xfId="0" applyFont="1" applyBorder="1" applyAlignment="1">
      <alignment horizontal="left" vertical="center" shrinkToFit="1"/>
    </xf>
    <xf numFmtId="0" fontId="10" fillId="0" borderId="7" xfId="0" applyFont="1" applyBorder="1" applyAlignment="1">
      <alignment horizontal="left" vertical="center" shrinkToFit="1"/>
    </xf>
    <xf numFmtId="0" fontId="10" fillId="0" borderId="2" xfId="0" applyFont="1" applyBorder="1" applyAlignment="1">
      <alignment horizontal="left" vertical="center" shrinkToFit="1"/>
    </xf>
    <xf numFmtId="38" fontId="10" fillId="0" borderId="53" xfId="0" applyNumberFormat="1" applyFont="1" applyBorder="1" applyAlignment="1">
      <alignment horizontal="right" vertical="center" indent="1" shrinkToFit="1"/>
    </xf>
    <xf numFmtId="38" fontId="10" fillId="0" borderId="20" xfId="0" applyNumberFormat="1" applyFont="1" applyBorder="1" applyAlignment="1">
      <alignment horizontal="right" vertical="center" indent="1" shrinkToFit="1"/>
    </xf>
    <xf numFmtId="38" fontId="10" fillId="0" borderId="28" xfId="0" applyNumberFormat="1" applyFont="1" applyBorder="1" applyAlignment="1">
      <alignment horizontal="right" vertical="center" indent="1" shrinkToFit="1"/>
    </xf>
    <xf numFmtId="38" fontId="10" fillId="0" borderId="44" xfId="0" applyNumberFormat="1" applyFont="1" applyBorder="1" applyAlignment="1">
      <alignment horizontal="right" vertical="center" indent="1" shrinkToFit="1"/>
    </xf>
    <xf numFmtId="38" fontId="10" fillId="0" borderId="5" xfId="0" applyNumberFormat="1" applyFont="1" applyBorder="1" applyAlignment="1">
      <alignment horizontal="right" vertical="center" indent="1" shrinkToFit="1"/>
    </xf>
    <xf numFmtId="38" fontId="10" fillId="0" borderId="7" xfId="0" applyNumberFormat="1" applyFont="1" applyBorder="1" applyAlignment="1">
      <alignment horizontal="right" vertical="center" indent="1" shrinkToFit="1"/>
    </xf>
    <xf numFmtId="0" fontId="12" fillId="0" borderId="28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20" xfId="0" applyFont="1" applyBorder="1" applyAlignment="1" applyProtection="1">
      <alignment horizontal="center" vertical="center" shrinkToFit="1"/>
      <protection locked="0"/>
    </xf>
    <xf numFmtId="0" fontId="12" fillId="0" borderId="5" xfId="0" applyFont="1" applyBorder="1" applyAlignment="1" applyProtection="1">
      <alignment horizontal="center" vertical="center" shrinkToFit="1"/>
      <protection locked="0"/>
    </xf>
    <xf numFmtId="0" fontId="12" fillId="0" borderId="53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2" fillId="0" borderId="44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38" fontId="10" fillId="0" borderId="1" xfId="0" applyNumberFormat="1" applyFont="1" applyBorder="1" applyAlignment="1">
      <alignment horizontal="right" vertical="center" indent="1" shrinkToFit="1"/>
    </xf>
    <xf numFmtId="0" fontId="12" fillId="0" borderId="1" xfId="0" applyFont="1" applyBorder="1" applyAlignment="1">
      <alignment horizontal="center" vertical="center" shrinkToFit="1"/>
    </xf>
    <xf numFmtId="0" fontId="10" fillId="3" borderId="1" xfId="0" applyFont="1" applyFill="1" applyBorder="1" applyAlignment="1">
      <alignment horizontal="center" vertical="center" shrinkToFit="1"/>
    </xf>
    <xf numFmtId="0" fontId="10" fillId="0" borderId="53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10" fillId="0" borderId="41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10" fillId="0" borderId="53" xfId="0" applyFont="1" applyBorder="1" applyAlignment="1">
      <alignment horizontal="left" vertical="center" shrinkToFit="1"/>
    </xf>
    <xf numFmtId="0" fontId="10" fillId="0" borderId="20" xfId="0" applyFont="1" applyBorder="1" applyAlignment="1">
      <alignment horizontal="left" vertical="center" shrinkToFit="1"/>
    </xf>
    <xf numFmtId="0" fontId="10" fillId="0" borderId="28" xfId="0" applyFont="1" applyBorder="1" applyAlignment="1">
      <alignment horizontal="left" vertical="center" shrinkToFit="1"/>
    </xf>
    <xf numFmtId="0" fontId="10" fillId="0" borderId="30" xfId="0" applyFont="1" applyBorder="1" applyAlignment="1">
      <alignment horizontal="left" vertical="center" shrinkToFit="1"/>
    </xf>
    <xf numFmtId="0" fontId="10" fillId="0" borderId="41" xfId="0" applyFont="1" applyBorder="1" applyAlignment="1">
      <alignment horizontal="left" vertical="center" shrinkToFit="1"/>
    </xf>
    <xf numFmtId="0" fontId="10" fillId="0" borderId="31" xfId="0" applyFont="1" applyBorder="1" applyAlignment="1">
      <alignment horizontal="left" vertical="center" shrinkToFit="1"/>
    </xf>
    <xf numFmtId="49" fontId="10" fillId="0" borderId="53" xfId="0" applyNumberFormat="1" applyFont="1" applyBorder="1" applyAlignment="1">
      <alignment horizontal="left" vertical="center" shrinkToFit="1"/>
    </xf>
    <xf numFmtId="0" fontId="10" fillId="0" borderId="54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55" xfId="0" applyFont="1" applyBorder="1" applyAlignment="1">
      <alignment horizontal="left" vertical="center" shrinkToFit="1"/>
    </xf>
    <xf numFmtId="0" fontId="10" fillId="0" borderId="56" xfId="0" applyFont="1" applyBorder="1" applyAlignment="1">
      <alignment horizontal="left" vertical="center" shrinkToFit="1"/>
    </xf>
    <xf numFmtId="0" fontId="10" fillId="0" borderId="57" xfId="0" applyFont="1" applyBorder="1" applyAlignment="1">
      <alignment horizontal="left" vertical="center" shrinkToFit="1"/>
    </xf>
    <xf numFmtId="0" fontId="10" fillId="0" borderId="54" xfId="0" applyFont="1" applyBorder="1" applyAlignment="1">
      <alignment horizontal="left" vertical="center" shrinkToFit="1"/>
    </xf>
    <xf numFmtId="0" fontId="10" fillId="0" borderId="27" xfId="0" applyFont="1" applyBorder="1" applyAlignment="1">
      <alignment horizontal="left" vertical="center" shrinkToFit="1"/>
    </xf>
    <xf numFmtId="0" fontId="17" fillId="0" borderId="0" xfId="0" applyFont="1" applyAlignment="1">
      <alignment horizontal="right" vertical="center" shrinkToFit="1"/>
    </xf>
    <xf numFmtId="0" fontId="12" fillId="0" borderId="0" xfId="0" applyFont="1" applyAlignment="1">
      <alignment horizontal="left" vertical="center" shrinkToFit="1"/>
    </xf>
    <xf numFmtId="0" fontId="10" fillId="3" borderId="11" xfId="0" applyFont="1" applyFill="1" applyBorder="1" applyAlignment="1">
      <alignment horizontal="center" vertical="center" shrinkToFit="1"/>
    </xf>
    <xf numFmtId="0" fontId="10" fillId="3" borderId="6" xfId="0" applyFont="1" applyFill="1" applyBorder="1" applyAlignment="1">
      <alignment horizontal="center" vertical="center" shrinkToFit="1"/>
    </xf>
    <xf numFmtId="0" fontId="10" fillId="3" borderId="12" xfId="0" applyFont="1" applyFill="1" applyBorder="1" applyAlignment="1">
      <alignment horizontal="center" vertical="center" shrinkToFit="1"/>
    </xf>
    <xf numFmtId="38" fontId="10" fillId="4" borderId="3" xfId="1" applyFont="1" applyFill="1" applyBorder="1" applyAlignment="1" applyProtection="1">
      <alignment horizontal="right" vertical="center" shrinkToFit="1"/>
      <protection locked="0"/>
    </xf>
    <xf numFmtId="38" fontId="10" fillId="0" borderId="24" xfId="0" applyNumberFormat="1" applyFont="1" applyBorder="1" applyAlignment="1">
      <alignment horizontal="center" vertical="center" shrinkToFit="1"/>
    </xf>
    <xf numFmtId="38" fontId="10" fillId="0" borderId="25" xfId="0" applyNumberFormat="1" applyFont="1" applyBorder="1" applyAlignment="1">
      <alignment horizontal="center" vertical="center" shrinkToFit="1"/>
    </xf>
    <xf numFmtId="38" fontId="10" fillId="0" borderId="26" xfId="0" applyNumberFormat="1" applyFont="1" applyBorder="1" applyAlignment="1">
      <alignment horizontal="center" vertical="center" shrinkToFit="1"/>
    </xf>
    <xf numFmtId="38" fontId="10" fillId="0" borderId="9" xfId="0" applyNumberFormat="1" applyFont="1" applyBorder="1" applyAlignment="1">
      <alignment horizontal="center" vertical="center" shrinkToFit="1"/>
    </xf>
    <xf numFmtId="38" fontId="10" fillId="0" borderId="13" xfId="0" applyNumberFormat="1" applyFont="1" applyBorder="1" applyAlignment="1">
      <alignment horizontal="center" vertical="center" shrinkToFit="1"/>
    </xf>
    <xf numFmtId="38" fontId="10" fillId="0" borderId="10" xfId="0" applyNumberFormat="1" applyFont="1" applyBorder="1" applyAlignment="1">
      <alignment horizontal="center" vertical="center" shrinkToFit="1"/>
    </xf>
    <xf numFmtId="9" fontId="10" fillId="4" borderId="9" xfId="2" applyFont="1" applyFill="1" applyBorder="1" applyAlignment="1" applyProtection="1">
      <alignment horizontal="center" vertical="center" shrinkToFit="1"/>
    </xf>
    <xf numFmtId="9" fontId="10" fillId="4" borderId="13" xfId="2" applyFont="1" applyFill="1" applyBorder="1" applyAlignment="1" applyProtection="1">
      <alignment horizontal="center" vertical="center" shrinkToFit="1"/>
    </xf>
    <xf numFmtId="9" fontId="10" fillId="4" borderId="10" xfId="2" applyFont="1" applyFill="1" applyBorder="1" applyAlignment="1" applyProtection="1">
      <alignment horizontal="center" vertical="center" shrinkToFit="1"/>
    </xf>
    <xf numFmtId="38" fontId="10" fillId="0" borderId="9" xfId="0" applyNumberFormat="1" applyFont="1" applyBorder="1" applyAlignment="1">
      <alignment horizontal="right" vertical="center" shrinkToFit="1"/>
    </xf>
    <xf numFmtId="38" fontId="10" fillId="0" borderId="13" xfId="0" applyNumberFormat="1" applyFont="1" applyBorder="1" applyAlignment="1">
      <alignment horizontal="right" vertical="center" shrinkToFit="1"/>
    </xf>
    <xf numFmtId="38" fontId="10" fillId="0" borderId="10" xfId="0" applyNumberFormat="1" applyFont="1" applyBorder="1" applyAlignment="1">
      <alignment horizontal="right" vertical="center" shrinkToFit="1"/>
    </xf>
    <xf numFmtId="38" fontId="10" fillId="4" borderId="21" xfId="0" applyNumberFormat="1" applyFont="1" applyFill="1" applyBorder="1" applyAlignment="1">
      <alignment horizontal="right" vertical="center" shrinkToFit="1"/>
    </xf>
    <xf numFmtId="38" fontId="10" fillId="4" borderId="22" xfId="0" applyNumberFormat="1" applyFont="1" applyFill="1" applyBorder="1" applyAlignment="1">
      <alignment horizontal="right" vertical="center" shrinkToFit="1"/>
    </xf>
    <xf numFmtId="38" fontId="10" fillId="4" borderId="23" xfId="0" applyNumberFormat="1" applyFont="1" applyFill="1" applyBorder="1" applyAlignment="1">
      <alignment horizontal="right" vertical="center" shrinkToFit="1"/>
    </xf>
    <xf numFmtId="9" fontId="10" fillId="4" borderId="24" xfId="2" applyFont="1" applyFill="1" applyBorder="1" applyAlignment="1" applyProtection="1">
      <alignment horizontal="center" vertical="center" shrinkToFit="1"/>
    </xf>
    <xf numFmtId="9" fontId="10" fillId="4" borderId="25" xfId="2" applyFont="1" applyFill="1" applyBorder="1" applyAlignment="1" applyProtection="1">
      <alignment horizontal="center" vertical="center" shrinkToFit="1"/>
    </xf>
    <xf numFmtId="9" fontId="10" fillId="4" borderId="26" xfId="2" applyFont="1" applyFill="1" applyBorder="1" applyAlignment="1" applyProtection="1">
      <alignment horizontal="center" vertical="center" shrinkToFit="1"/>
    </xf>
    <xf numFmtId="38" fontId="10" fillId="0" borderId="30" xfId="0" applyNumberFormat="1" applyFont="1" applyBorder="1" applyAlignment="1">
      <alignment horizontal="right" vertical="center" shrinkToFit="1"/>
    </xf>
    <xf numFmtId="38" fontId="10" fillId="0" borderId="41" xfId="0" applyNumberFormat="1" applyFont="1" applyBorder="1" applyAlignment="1">
      <alignment horizontal="right" vertical="center" shrinkToFit="1"/>
    </xf>
    <xf numFmtId="38" fontId="10" fillId="0" borderId="31" xfId="0" applyNumberFormat="1" applyFont="1" applyBorder="1" applyAlignment="1">
      <alignment horizontal="right" vertical="center" shrinkToFit="1"/>
    </xf>
    <xf numFmtId="9" fontId="10" fillId="4" borderId="3" xfId="2" applyFont="1" applyFill="1" applyBorder="1" applyAlignment="1" applyProtection="1">
      <alignment horizontal="center" vertical="center" shrinkToFit="1"/>
    </xf>
    <xf numFmtId="38" fontId="10" fillId="4" borderId="9" xfId="0" applyNumberFormat="1" applyFont="1" applyFill="1" applyBorder="1" applyAlignment="1">
      <alignment horizontal="right" vertical="center" shrinkToFit="1"/>
    </xf>
    <xf numFmtId="38" fontId="10" fillId="4" borderId="13" xfId="0" applyNumberFormat="1" applyFont="1" applyFill="1" applyBorder="1" applyAlignment="1">
      <alignment horizontal="right" vertical="center" shrinkToFit="1"/>
    </xf>
    <xf numFmtId="38" fontId="10" fillId="4" borderId="10" xfId="0" applyNumberFormat="1" applyFont="1" applyFill="1" applyBorder="1" applyAlignment="1">
      <alignment horizontal="right" vertical="center" shrinkToFit="1"/>
    </xf>
    <xf numFmtId="9" fontId="10" fillId="4" borderId="8" xfId="2" applyFont="1" applyFill="1" applyBorder="1" applyAlignment="1" applyProtection="1">
      <alignment horizontal="center" vertical="center" shrinkToFit="1"/>
    </xf>
    <xf numFmtId="9" fontId="10" fillId="4" borderId="4" xfId="2" applyFont="1" applyFill="1" applyBorder="1" applyAlignment="1" applyProtection="1">
      <alignment horizontal="center" vertical="center" shrinkToFit="1"/>
    </xf>
    <xf numFmtId="38" fontId="10" fillId="4" borderId="8" xfId="1" applyFont="1" applyFill="1" applyBorder="1" applyAlignment="1" applyProtection="1">
      <alignment vertical="center" shrinkToFit="1"/>
    </xf>
    <xf numFmtId="38" fontId="10" fillId="4" borderId="3" xfId="1" applyFont="1" applyFill="1" applyBorder="1" applyAlignment="1" applyProtection="1">
      <alignment vertical="center" shrinkToFit="1"/>
    </xf>
    <xf numFmtId="0" fontId="10" fillId="0" borderId="4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0" fillId="3" borderId="1" xfId="0" applyFont="1" applyFill="1" applyBorder="1" applyAlignment="1">
      <alignment horizontal="center" vertical="center" wrapText="1" shrinkToFit="1"/>
    </xf>
    <xf numFmtId="0" fontId="1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177" fontId="12" fillId="0" borderId="0" xfId="0" applyNumberFormat="1" applyFont="1" applyAlignment="1">
      <alignment horizontal="left" vertical="center" shrinkToFit="1"/>
    </xf>
    <xf numFmtId="176" fontId="12" fillId="4" borderId="0" xfId="0" applyNumberFormat="1" applyFont="1" applyFill="1" applyAlignment="1" applyProtection="1">
      <alignment horizontal="center" vertical="center" shrinkToFit="1"/>
      <protection locked="0"/>
    </xf>
    <xf numFmtId="0" fontId="16" fillId="0" borderId="0" xfId="0" applyFont="1" applyAlignment="1">
      <alignment horizontal="center" vertical="center" shrinkToFit="1"/>
    </xf>
    <xf numFmtId="0" fontId="16" fillId="0" borderId="5" xfId="0" applyFont="1" applyBorder="1" applyAlignment="1">
      <alignment horizontal="center" vertical="center" shrinkToFit="1"/>
    </xf>
    <xf numFmtId="178" fontId="14" fillId="0" borderId="0" xfId="0" applyNumberFormat="1" applyFont="1" applyAlignment="1">
      <alignment horizontal="center" vertical="center" shrinkToFit="1"/>
    </xf>
    <xf numFmtId="178" fontId="14" fillId="0" borderId="5" xfId="0" applyNumberFormat="1" applyFont="1" applyBorder="1" applyAlignment="1">
      <alignment horizontal="center" vertical="center" shrinkToFit="1"/>
    </xf>
    <xf numFmtId="0" fontId="15" fillId="0" borderId="0" xfId="0" applyFont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20" fillId="0" borderId="5" xfId="0" applyFont="1" applyBorder="1" applyAlignment="1">
      <alignment horizontal="center" vertical="center" shrinkToFit="1"/>
    </xf>
    <xf numFmtId="0" fontId="12" fillId="0" borderId="0" xfId="0" applyFont="1" applyAlignment="1">
      <alignment vertical="center" shrinkToFit="1"/>
    </xf>
    <xf numFmtId="0" fontId="22" fillId="0" borderId="0" xfId="0" applyFont="1" applyAlignment="1">
      <alignment vertical="center" shrinkToFit="1"/>
    </xf>
    <xf numFmtId="38" fontId="10" fillId="0" borderId="3" xfId="0" applyNumberFormat="1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38" fontId="10" fillId="0" borderId="4" xfId="0" applyNumberFormat="1" applyFont="1" applyBorder="1" applyAlignment="1">
      <alignment horizontal="center" vertical="center" shrinkToFit="1"/>
    </xf>
    <xf numFmtId="38" fontId="10" fillId="4" borderId="4" xfId="1" applyFont="1" applyFill="1" applyBorder="1" applyAlignment="1" applyProtection="1">
      <alignment vertical="center" shrinkToFit="1"/>
    </xf>
    <xf numFmtId="183" fontId="10" fillId="0" borderId="21" xfId="0" applyNumberFormat="1" applyFont="1" applyBorder="1" applyAlignment="1" applyProtection="1">
      <alignment horizontal="center" vertical="center" shrinkToFit="1"/>
      <protection locked="0"/>
    </xf>
    <xf numFmtId="183" fontId="10" fillId="0" borderId="22" xfId="0" applyNumberFormat="1" applyFont="1" applyBorder="1" applyAlignment="1" applyProtection="1">
      <alignment horizontal="center" vertical="center" shrinkToFit="1"/>
      <protection locked="0"/>
    </xf>
    <xf numFmtId="183" fontId="10" fillId="0" borderId="23" xfId="0" applyNumberFormat="1" applyFont="1" applyBorder="1" applyAlignment="1" applyProtection="1">
      <alignment horizontal="center" vertical="center" shrinkToFit="1"/>
      <protection locked="0"/>
    </xf>
    <xf numFmtId="0" fontId="10" fillId="4" borderId="21" xfId="0" applyFont="1" applyFill="1" applyBorder="1" applyAlignment="1" applyProtection="1">
      <alignment horizontal="center" vertical="center" shrinkToFit="1"/>
      <protection locked="0"/>
    </xf>
    <xf numFmtId="0" fontId="10" fillId="4" borderId="22" xfId="0" applyFont="1" applyFill="1" applyBorder="1" applyAlignment="1" applyProtection="1">
      <alignment horizontal="center" vertical="center" shrinkToFit="1"/>
      <protection locked="0"/>
    </xf>
    <xf numFmtId="0" fontId="10" fillId="4" borderId="23" xfId="0" applyFont="1" applyFill="1" applyBorder="1" applyAlignment="1" applyProtection="1">
      <alignment horizontal="center" vertical="center" shrinkToFit="1"/>
      <protection locked="0"/>
    </xf>
    <xf numFmtId="0" fontId="10" fillId="4" borderId="22" xfId="0" applyFont="1" applyFill="1" applyBorder="1" applyAlignment="1" applyProtection="1">
      <alignment horizontal="center" vertical="center" wrapText="1" shrinkToFit="1"/>
      <protection locked="0"/>
    </xf>
    <xf numFmtId="0" fontId="10" fillId="4" borderId="23" xfId="0" applyFont="1" applyFill="1" applyBorder="1" applyAlignment="1" applyProtection="1">
      <alignment horizontal="center" vertical="center" wrapText="1" shrinkToFit="1"/>
      <protection locked="0"/>
    </xf>
    <xf numFmtId="38" fontId="10" fillId="4" borderId="4" xfId="1" applyFont="1" applyFill="1" applyBorder="1" applyAlignment="1" applyProtection="1">
      <alignment horizontal="right" vertical="center" shrinkToFit="1"/>
      <protection locked="0"/>
    </xf>
    <xf numFmtId="176" fontId="10" fillId="0" borderId="0" xfId="0" applyNumberFormat="1" applyFont="1" applyAlignment="1">
      <alignment horizontal="center" vertical="center" shrinkToFit="1"/>
    </xf>
    <xf numFmtId="38" fontId="10" fillId="4" borderId="3" xfId="1" applyFont="1" applyFill="1" applyBorder="1" applyAlignment="1" applyProtection="1">
      <alignment horizontal="center" vertical="center" shrinkToFit="1"/>
      <protection locked="0"/>
    </xf>
    <xf numFmtId="38" fontId="10" fillId="0" borderId="3" xfId="1" applyFont="1" applyFill="1" applyBorder="1" applyAlignment="1" applyProtection="1">
      <alignment horizontal="center" vertical="center" shrinkToFit="1"/>
    </xf>
    <xf numFmtId="0" fontId="15" fillId="0" borderId="0" xfId="0" applyFont="1" applyAlignment="1">
      <alignment vertical="center" shrinkToFit="1"/>
    </xf>
    <xf numFmtId="0" fontId="10" fillId="4" borderId="3" xfId="0" applyFont="1" applyFill="1" applyBorder="1" applyAlignment="1" applyProtection="1">
      <alignment horizontal="center" vertical="center" shrinkToFit="1"/>
      <protection locked="0"/>
    </xf>
    <xf numFmtId="38" fontId="10" fillId="4" borderId="8" xfId="1" applyFont="1" applyFill="1" applyBorder="1" applyAlignment="1" applyProtection="1">
      <alignment horizontal="center" vertical="center" shrinkToFit="1"/>
      <protection locked="0"/>
    </xf>
    <xf numFmtId="38" fontId="10" fillId="0" borderId="8" xfId="1" applyFont="1" applyFill="1" applyBorder="1" applyAlignment="1" applyProtection="1">
      <alignment horizontal="center" vertical="center" shrinkToFit="1"/>
    </xf>
    <xf numFmtId="38" fontId="10" fillId="4" borderId="4" xfId="1" applyFont="1" applyFill="1" applyBorder="1" applyAlignment="1" applyProtection="1">
      <alignment horizontal="center" vertical="center" shrinkToFit="1"/>
      <protection locked="0"/>
    </xf>
    <xf numFmtId="38" fontId="10" fillId="0" borderId="1" xfId="1" applyFont="1" applyFill="1" applyBorder="1" applyAlignment="1" applyProtection="1">
      <alignment horizontal="center" vertical="center" shrinkToFit="1"/>
    </xf>
    <xf numFmtId="38" fontId="10" fillId="0" borderId="4" xfId="1" applyFont="1" applyFill="1" applyBorder="1" applyAlignment="1" applyProtection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38" fontId="10" fillId="0" borderId="2" xfId="1" applyFont="1" applyFill="1" applyBorder="1" applyAlignment="1" applyProtection="1">
      <alignment horizontal="center" vertical="center" shrinkToFit="1"/>
    </xf>
    <xf numFmtId="0" fontId="10" fillId="4" borderId="4" xfId="0" applyFont="1" applyFill="1" applyBorder="1" applyAlignment="1" applyProtection="1">
      <alignment horizontal="center" vertical="center" shrinkToFit="1"/>
      <protection locked="0"/>
    </xf>
    <xf numFmtId="0" fontId="10" fillId="4" borderId="8" xfId="0" applyFont="1" applyFill="1" applyBorder="1" applyAlignment="1" applyProtection="1">
      <alignment horizontal="center" vertical="center" shrinkToFit="1"/>
      <protection locked="0"/>
    </xf>
    <xf numFmtId="0" fontId="10" fillId="4" borderId="1" xfId="0" applyFont="1" applyFill="1" applyBorder="1" applyAlignment="1" applyProtection="1">
      <alignment horizontal="center" vertical="center" shrinkToFit="1"/>
      <protection locked="0"/>
    </xf>
    <xf numFmtId="180" fontId="10" fillId="0" borderId="15" xfId="0" applyNumberFormat="1" applyFont="1" applyBorder="1" applyAlignment="1">
      <alignment vertical="center" shrinkToFit="1"/>
    </xf>
    <xf numFmtId="180" fontId="10" fillId="0" borderId="16" xfId="0" applyNumberFormat="1" applyFont="1" applyBorder="1" applyAlignment="1">
      <alignment vertical="center" shrinkToFit="1"/>
    </xf>
    <xf numFmtId="179" fontId="10" fillId="0" borderId="16" xfId="0" applyNumberFormat="1" applyFont="1" applyBorder="1" applyAlignment="1">
      <alignment vertical="center" shrinkToFit="1"/>
    </xf>
    <xf numFmtId="179" fontId="10" fillId="0" borderId="17" xfId="0" applyNumberFormat="1" applyFont="1" applyBorder="1" applyAlignment="1">
      <alignment vertical="center" shrinkToFit="1"/>
    </xf>
    <xf numFmtId="0" fontId="10" fillId="4" borderId="33" xfId="0" applyFont="1" applyFill="1" applyBorder="1" applyAlignment="1" applyProtection="1">
      <alignment vertical="center" shrinkToFit="1"/>
      <protection locked="0"/>
    </xf>
    <xf numFmtId="0" fontId="10" fillId="4" borderId="34" xfId="0" applyFont="1" applyFill="1" applyBorder="1" applyAlignment="1" applyProtection="1">
      <alignment vertical="center" shrinkToFit="1"/>
      <protection locked="0"/>
    </xf>
    <xf numFmtId="0" fontId="10" fillId="4" borderId="35" xfId="0" applyFont="1" applyFill="1" applyBorder="1" applyAlignment="1" applyProtection="1">
      <alignment vertical="center" shrinkToFit="1"/>
      <protection locked="0"/>
    </xf>
    <xf numFmtId="0" fontId="10" fillId="4" borderId="36" xfId="0" applyFont="1" applyFill="1" applyBorder="1" applyAlignment="1" applyProtection="1">
      <alignment vertical="center" shrinkToFit="1"/>
      <protection locked="0"/>
    </xf>
    <xf numFmtId="0" fontId="10" fillId="4" borderId="37" xfId="0" applyFont="1" applyFill="1" applyBorder="1" applyAlignment="1" applyProtection="1">
      <alignment vertical="center" shrinkToFit="1"/>
      <protection locked="0"/>
    </xf>
    <xf numFmtId="0" fontId="10" fillId="4" borderId="32" xfId="0" applyFont="1" applyFill="1" applyBorder="1" applyAlignment="1" applyProtection="1">
      <alignment vertical="center" shrinkToFit="1"/>
      <protection locked="0"/>
    </xf>
    <xf numFmtId="38" fontId="10" fillId="0" borderId="29" xfId="1" applyFont="1" applyFill="1" applyBorder="1" applyAlignment="1" applyProtection="1">
      <alignment vertical="center" shrinkToFit="1"/>
    </xf>
    <xf numFmtId="38" fontId="10" fillId="0" borderId="12" xfId="1" applyFont="1" applyFill="1" applyBorder="1" applyAlignment="1" applyProtection="1">
      <alignment vertical="center" shrinkToFit="1"/>
    </xf>
    <xf numFmtId="38" fontId="10" fillId="0" borderId="14" xfId="1" applyFont="1" applyFill="1" applyBorder="1" applyAlignment="1" applyProtection="1">
      <alignment vertical="center" shrinkToFit="1"/>
    </xf>
    <xf numFmtId="38" fontId="10" fillId="0" borderId="18" xfId="1" applyFont="1" applyFill="1" applyBorder="1" applyAlignment="1" applyProtection="1">
      <alignment vertical="center" shrinkToFit="1"/>
    </xf>
    <xf numFmtId="38" fontId="10" fillId="4" borderId="18" xfId="1" applyFont="1" applyFill="1" applyBorder="1" applyAlignment="1" applyProtection="1">
      <alignment vertical="center" shrinkToFit="1"/>
      <protection locked="0"/>
    </xf>
    <xf numFmtId="38" fontId="10" fillId="4" borderId="19" xfId="1" applyFont="1" applyFill="1" applyBorder="1" applyAlignment="1" applyProtection="1">
      <alignment vertical="center" shrinkToFit="1"/>
      <protection locked="0"/>
    </xf>
    <xf numFmtId="38" fontId="10" fillId="4" borderId="14" xfId="1" applyFont="1" applyFill="1" applyBorder="1" applyAlignment="1" applyProtection="1">
      <alignment vertical="center" shrinkToFit="1"/>
      <protection locked="0"/>
    </xf>
    <xf numFmtId="0" fontId="10" fillId="4" borderId="42" xfId="0" applyFont="1" applyFill="1" applyBorder="1" applyAlignment="1" applyProtection="1">
      <alignment vertical="center" shrinkToFit="1"/>
      <protection locked="0"/>
    </xf>
    <xf numFmtId="0" fontId="10" fillId="4" borderId="10" xfId="0" applyFont="1" applyFill="1" applyBorder="1" applyAlignment="1" applyProtection="1">
      <alignment vertical="center" shrinkToFit="1"/>
      <protection locked="0"/>
    </xf>
    <xf numFmtId="0" fontId="10" fillId="4" borderId="9" xfId="0" applyFont="1" applyFill="1" applyBorder="1" applyAlignment="1" applyProtection="1">
      <alignment vertical="center" shrinkToFit="1"/>
      <protection locked="0"/>
    </xf>
    <xf numFmtId="0" fontId="10" fillId="4" borderId="43" xfId="0" applyFont="1" applyFill="1" applyBorder="1" applyAlignment="1" applyProtection="1">
      <alignment vertical="center" shrinkToFit="1"/>
      <protection locked="0"/>
    </xf>
    <xf numFmtId="0" fontId="10" fillId="3" borderId="14" xfId="0" applyFont="1" applyFill="1" applyBorder="1" applyAlignment="1">
      <alignment horizontal="center" vertical="center" shrinkToFit="1"/>
    </xf>
    <xf numFmtId="0" fontId="10" fillId="3" borderId="18" xfId="0" applyFont="1" applyFill="1" applyBorder="1" applyAlignment="1">
      <alignment horizontal="center" vertical="center" shrinkToFit="1"/>
    </xf>
    <xf numFmtId="0" fontId="10" fillId="3" borderId="19" xfId="0" applyFont="1" applyFill="1" applyBorder="1" applyAlignment="1">
      <alignment horizontal="center" vertical="center" shrinkToFit="1"/>
    </xf>
    <xf numFmtId="0" fontId="10" fillId="4" borderId="38" xfId="0" applyFont="1" applyFill="1" applyBorder="1" applyAlignment="1" applyProtection="1">
      <alignment vertical="center" shrinkToFit="1"/>
      <protection locked="0"/>
    </xf>
    <xf numFmtId="0" fontId="10" fillId="4" borderId="39" xfId="0" applyFont="1" applyFill="1" applyBorder="1" applyAlignment="1" applyProtection="1">
      <alignment vertical="center" shrinkToFit="1"/>
      <protection locked="0"/>
    </xf>
    <xf numFmtId="0" fontId="10" fillId="4" borderId="40" xfId="0" applyFont="1" applyFill="1" applyBorder="1" applyAlignment="1" applyProtection="1">
      <alignment vertical="center" shrinkToFit="1"/>
      <protection locked="0"/>
    </xf>
  </cellXfs>
  <cellStyles count="3">
    <cellStyle name="パーセント" xfId="2" builtinId="5"/>
    <cellStyle name="桁区切り" xfId="1" builtinId="6"/>
    <cellStyle name="標準" xfId="0" builtinId="0"/>
  </cellStyles>
  <dxfs count="2"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colors>
    <mruColors>
      <color rgb="FFEEF3F8"/>
      <color rgb="FFFF9999"/>
      <color rgb="FFFFCC99"/>
      <color rgb="FFFFFFCC"/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2676527</xdr:colOff>
      <xdr:row>1</xdr:row>
      <xdr:rowOff>209548</xdr:rowOff>
    </xdr:from>
    <xdr:to>
      <xdr:col>5</xdr:col>
      <xdr:colOff>1533525</xdr:colOff>
      <xdr:row>4</xdr:row>
      <xdr:rowOff>57150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990977" y="209548"/>
          <a:ext cx="3629023" cy="495302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ハイフンなしで入力すると自動で郵便番号表示になります。</a:t>
          </a:r>
        </a:p>
        <a:p>
          <a:r>
            <a:rPr kumimoji="1" lang="ja-JP" altLang="en-US" sz="11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入力例：</a:t>
          </a:r>
          <a:r>
            <a:rPr kumimoji="1" lang="en-US" altLang="ja-JP" sz="11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1234567</a:t>
          </a:r>
          <a:r>
            <a:rPr kumimoji="1" lang="ja-JP" altLang="en-US" sz="11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→　表示：〒</a:t>
          </a:r>
          <a:r>
            <a:rPr kumimoji="1" lang="en-US" altLang="ja-JP" sz="11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123-4567</a:t>
          </a:r>
        </a:p>
      </xdr:txBody>
    </xdr:sp>
    <xdr:clientData fPrintsWithSheet="0"/>
  </xdr:twoCellAnchor>
  <xdr:twoCellAnchor editAs="oneCell">
    <xdr:from>
      <xdr:col>3</xdr:col>
      <xdr:colOff>3648075</xdr:colOff>
      <xdr:row>4</xdr:row>
      <xdr:rowOff>57150</xdr:rowOff>
    </xdr:from>
    <xdr:to>
      <xdr:col>3</xdr:col>
      <xdr:colOff>4491039</xdr:colOff>
      <xdr:row>6</xdr:row>
      <xdr:rowOff>114300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>
          <a:stCxn id="2" idx="2"/>
        </xdr:cNvCxnSpPr>
      </xdr:nvCxnSpPr>
      <xdr:spPr>
        <a:xfrm flipH="1">
          <a:off x="4962525" y="704850"/>
          <a:ext cx="842964" cy="438150"/>
        </a:xfrm>
        <a:prstGeom prst="straightConnector1">
          <a:avLst/>
        </a:prstGeom>
        <a:ln>
          <a:solidFill>
            <a:srgbClr val="0070C0"/>
          </a:solidFill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oneCell">
    <xdr:from>
      <xdr:col>8</xdr:col>
      <xdr:colOff>161927</xdr:colOff>
      <xdr:row>12</xdr:row>
      <xdr:rowOff>76201</xdr:rowOff>
    </xdr:from>
    <xdr:to>
      <xdr:col>16</xdr:col>
      <xdr:colOff>228600</xdr:colOff>
      <xdr:row>20</xdr:row>
      <xdr:rowOff>95251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BA546A4A-045A-4A80-A23C-2A4D0A4D95EA}"/>
            </a:ext>
          </a:extLst>
        </xdr:cNvPr>
        <xdr:cNvSpPr txBox="1"/>
      </xdr:nvSpPr>
      <xdr:spPr>
        <a:xfrm>
          <a:off x="10287002" y="2876551"/>
          <a:ext cx="5553073" cy="2152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口座名義、ﾖﾐｶﾞﾅについては、</a:t>
          </a:r>
          <a:r>
            <a:rPr kumimoji="1" lang="ja-JP" altLang="en-US" sz="16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会社名のみ</a:t>
          </a:r>
          <a:r>
            <a:rPr kumimoji="1" lang="ja-JP" altLang="en-US" sz="16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入力してください。</a:t>
          </a:r>
          <a:endParaRPr kumimoji="1" lang="en-US" altLang="ja-JP" sz="1600" b="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en-US" altLang="ja-JP" sz="1600" b="1" u="none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600" b="1" u="none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代表取締役○○　○○○</a:t>
          </a:r>
          <a:r>
            <a:rPr kumimoji="1" lang="ja-JP" altLang="en-US" sz="1600" b="1" u="sng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不要</a:t>
          </a:r>
          <a:endParaRPr kumimoji="1" lang="en-US" altLang="ja-JP" sz="1600" b="1" u="sng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en-US" altLang="ja-JP" sz="1600" b="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6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個人事業主様で屋号付きの口座の場合は</a:t>
          </a:r>
          <a:endParaRPr kumimoji="1" lang="en-US" altLang="ja-JP" sz="1600" b="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6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屋号が必要な場合がございます。</a:t>
          </a:r>
          <a:endParaRPr kumimoji="1" lang="en-US" altLang="ja-JP" sz="1600" b="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6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詳しくは、御取引金融機関へお問い合わせ下さい。</a:t>
          </a:r>
          <a:endParaRPr kumimoji="1" lang="en-US" altLang="ja-JP" sz="1600" b="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PrintsWithSheet="0"/>
  </xdr:twoCellAnchor>
  <xdr:twoCellAnchor editAs="oneCell">
    <xdr:from>
      <xdr:col>5</xdr:col>
      <xdr:colOff>3028951</xdr:colOff>
      <xdr:row>15</xdr:row>
      <xdr:rowOff>238125</xdr:rowOff>
    </xdr:from>
    <xdr:to>
      <xdr:col>8</xdr:col>
      <xdr:colOff>295275</xdr:colOff>
      <xdr:row>19</xdr:row>
      <xdr:rowOff>152400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D1E722C3-4505-43AD-9D7D-9BBAD84AFE94}"/>
            </a:ext>
          </a:extLst>
        </xdr:cNvPr>
        <xdr:cNvCxnSpPr/>
      </xdr:nvCxnSpPr>
      <xdr:spPr>
        <a:xfrm flipH="1">
          <a:off x="9039226" y="3838575"/>
          <a:ext cx="1381124" cy="981075"/>
        </a:xfrm>
        <a:prstGeom prst="straightConnector1">
          <a:avLst/>
        </a:prstGeom>
        <a:ln>
          <a:solidFill>
            <a:srgbClr val="0070C0"/>
          </a:solidFill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oneCell">
    <xdr:from>
      <xdr:col>5</xdr:col>
      <xdr:colOff>3000378</xdr:colOff>
      <xdr:row>16</xdr:row>
      <xdr:rowOff>0</xdr:rowOff>
    </xdr:from>
    <xdr:to>
      <xdr:col>8</xdr:col>
      <xdr:colOff>257175</xdr:colOff>
      <xdr:row>18</xdr:row>
      <xdr:rowOff>123825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2D184182-285A-4437-871D-3E29265756E7}"/>
            </a:ext>
          </a:extLst>
        </xdr:cNvPr>
        <xdr:cNvCxnSpPr/>
      </xdr:nvCxnSpPr>
      <xdr:spPr>
        <a:xfrm flipH="1">
          <a:off x="9010653" y="3867150"/>
          <a:ext cx="1371597" cy="657225"/>
        </a:xfrm>
        <a:prstGeom prst="straightConnector1">
          <a:avLst/>
        </a:prstGeom>
        <a:ln>
          <a:solidFill>
            <a:srgbClr val="0070C0"/>
          </a:solidFill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oneCell">
    <xdr:from>
      <xdr:col>8</xdr:col>
      <xdr:colOff>38102</xdr:colOff>
      <xdr:row>7</xdr:row>
      <xdr:rowOff>66675</xdr:rowOff>
    </xdr:from>
    <xdr:to>
      <xdr:col>14</xdr:col>
      <xdr:colOff>361952</xdr:colOff>
      <xdr:row>9</xdr:row>
      <xdr:rowOff>57150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89DE12A2-5B6C-4D62-9EB0-15BAC3088DD2}"/>
            </a:ext>
          </a:extLst>
        </xdr:cNvPr>
        <xdr:cNvSpPr txBox="1"/>
      </xdr:nvSpPr>
      <xdr:spPr>
        <a:xfrm>
          <a:off x="10163177" y="1533525"/>
          <a:ext cx="4438650" cy="5238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インボイス制度導入に伴い、国税庁から通知された</a:t>
          </a:r>
          <a:endParaRPr kumimoji="1" lang="en-US" altLang="ja-JP" sz="1100" b="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4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適格請求書発行事業者登録番号</a:t>
          </a:r>
          <a:r>
            <a:rPr kumimoji="1" lang="ja-JP" altLang="en-US" sz="11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の記載をお願いいたします。</a:t>
          </a:r>
          <a:endParaRPr kumimoji="1" lang="en-US" altLang="ja-JP" sz="1100" b="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PrintsWithSheet="0"/>
  </xdr:twoCellAnchor>
  <xdr:twoCellAnchor editAs="oneCell">
    <xdr:from>
      <xdr:col>5</xdr:col>
      <xdr:colOff>3000375</xdr:colOff>
      <xdr:row>8</xdr:row>
      <xdr:rowOff>61913</xdr:rowOff>
    </xdr:from>
    <xdr:to>
      <xdr:col>8</xdr:col>
      <xdr:colOff>38102</xdr:colOff>
      <xdr:row>11</xdr:row>
      <xdr:rowOff>152403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64602AA8-E900-47AE-A0E8-18FF52BBEE0F}"/>
            </a:ext>
          </a:extLst>
        </xdr:cNvPr>
        <xdr:cNvCxnSpPr>
          <a:stCxn id="11" idx="1"/>
        </xdr:cNvCxnSpPr>
      </xdr:nvCxnSpPr>
      <xdr:spPr>
        <a:xfrm flipH="1">
          <a:off x="9010650" y="1795463"/>
          <a:ext cx="1152527" cy="890590"/>
        </a:xfrm>
        <a:prstGeom prst="straightConnector1">
          <a:avLst/>
        </a:prstGeom>
        <a:ln>
          <a:solidFill>
            <a:srgbClr val="0070C0"/>
          </a:solidFill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76201</xdr:colOff>
      <xdr:row>9</xdr:row>
      <xdr:rowOff>123825</xdr:rowOff>
    </xdr:from>
    <xdr:to>
      <xdr:col>38</xdr:col>
      <xdr:colOff>57151</xdr:colOff>
      <xdr:row>15</xdr:row>
      <xdr:rowOff>99059</xdr:rowOff>
    </xdr:to>
    <xdr:sp macro="" textlink="" fLocksText="0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6267451" y="1628775"/>
          <a:ext cx="1123950" cy="1123949"/>
        </a:xfrm>
        <a:prstGeom prst="roundRect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lIns="0" tIns="0" rIns="0" bIns="0" rtlCol="0" anchor="ctr" anchorCtr="1"/>
        <a:lstStyle/>
        <a:p>
          <a:pPr algn="ctr"/>
          <a:r>
            <a:rPr kumimoji="1" lang="ja-JP" altLang="en-US" sz="1400" b="1" baseline="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株式会社</a:t>
          </a:r>
          <a:endParaRPr kumimoji="1" lang="en-US" altLang="ja-JP" sz="1400" b="1" baseline="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ctr"/>
          <a:endParaRPr kumimoji="1" lang="en-US" altLang="ja-JP" sz="1400" b="1" baseline="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ctr"/>
          <a:r>
            <a:rPr kumimoji="1" lang="ja-JP" altLang="en-US" sz="1400" b="1" baseline="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〇〇商事</a:t>
          </a:r>
          <a:endParaRPr kumimoji="1" lang="en-US" altLang="ja-JP" sz="1400" b="1" baseline="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 fLocksWithSheet="0"/>
  </xdr:twoCellAnchor>
  <xdr:twoCellAnchor editAs="oneCell">
    <xdr:from>
      <xdr:col>29</xdr:col>
      <xdr:colOff>190501</xdr:colOff>
      <xdr:row>44</xdr:row>
      <xdr:rowOff>209550</xdr:rowOff>
    </xdr:from>
    <xdr:to>
      <xdr:col>39</xdr:col>
      <xdr:colOff>457200</xdr:colOff>
      <xdr:row>49</xdr:row>
      <xdr:rowOff>94298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CxnSpPr>
          <a:cxnSpLocks/>
        </xdr:cNvCxnSpPr>
      </xdr:nvCxnSpPr>
      <xdr:spPr>
        <a:xfrm flipH="1" flipV="1">
          <a:off x="5905501" y="10153650"/>
          <a:ext cx="2171699" cy="566738"/>
        </a:xfrm>
        <a:prstGeom prst="straightConnector1">
          <a:avLst/>
        </a:prstGeom>
        <a:ln>
          <a:solidFill>
            <a:srgbClr val="0070C0"/>
          </a:solidFill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oneCell">
    <xdr:from>
      <xdr:col>39</xdr:col>
      <xdr:colOff>95250</xdr:colOff>
      <xdr:row>21</xdr:row>
      <xdr:rowOff>47624</xdr:rowOff>
    </xdr:from>
    <xdr:to>
      <xdr:col>39</xdr:col>
      <xdr:colOff>205740</xdr:colOff>
      <xdr:row>30</xdr:row>
      <xdr:rowOff>360045</xdr:rowOff>
    </xdr:to>
    <xdr:sp macro="" textlink="">
      <xdr:nvSpPr>
        <xdr:cNvPr id="14" name="右中かっこ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7810500" y="3743324"/>
          <a:ext cx="104775" cy="3752851"/>
        </a:xfrm>
        <a:prstGeom prst="rightBrac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 editAs="oneCell">
    <xdr:from>
      <xdr:col>39</xdr:col>
      <xdr:colOff>66676</xdr:colOff>
      <xdr:row>32</xdr:row>
      <xdr:rowOff>19050</xdr:rowOff>
    </xdr:from>
    <xdr:to>
      <xdr:col>39</xdr:col>
      <xdr:colOff>192676</xdr:colOff>
      <xdr:row>37</xdr:row>
      <xdr:rowOff>226050</xdr:rowOff>
    </xdr:to>
    <xdr:sp macro="" textlink="">
      <xdr:nvSpPr>
        <xdr:cNvPr id="16" name="右中かっこ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7591426" y="7753350"/>
          <a:ext cx="126000" cy="1350000"/>
        </a:xfrm>
        <a:prstGeom prst="rightBrac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oneCellAnchor>
    <xdr:from>
      <xdr:col>39</xdr:col>
      <xdr:colOff>76199</xdr:colOff>
      <xdr:row>38</xdr:row>
      <xdr:rowOff>66674</xdr:rowOff>
    </xdr:from>
    <xdr:ext cx="126000" cy="792000"/>
    <xdr:sp macro="" textlink="">
      <xdr:nvSpPr>
        <xdr:cNvPr id="18" name="右中かっこ 17">
          <a:extLst>
            <a:ext uri="{FF2B5EF4-FFF2-40B4-BE49-F238E27FC236}">
              <a16:creationId xmlns:a16="http://schemas.microsoft.com/office/drawing/2014/main" id="{A9C42B10-6BBC-435D-BAE5-8BBC9AE3D95A}"/>
            </a:ext>
          </a:extLst>
        </xdr:cNvPr>
        <xdr:cNvSpPr/>
      </xdr:nvSpPr>
      <xdr:spPr>
        <a:xfrm>
          <a:off x="7600949" y="9172574"/>
          <a:ext cx="126000" cy="792000"/>
        </a:xfrm>
        <a:prstGeom prst="rightBrac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oneCellAnchor>
  <xdr:twoCellAnchor editAs="oneCell">
    <xdr:from>
      <xdr:col>3</xdr:col>
      <xdr:colOff>85726</xdr:colOff>
      <xdr:row>17</xdr:row>
      <xdr:rowOff>38100</xdr:rowOff>
    </xdr:from>
    <xdr:to>
      <xdr:col>13</xdr:col>
      <xdr:colOff>129540</xdr:colOff>
      <xdr:row>18</xdr:row>
      <xdr:rowOff>114300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AEC15CB2-9F0D-4210-ADD8-A3E510FCF458}"/>
            </a:ext>
          </a:extLst>
        </xdr:cNvPr>
        <xdr:cNvSpPr txBox="1"/>
      </xdr:nvSpPr>
      <xdr:spPr>
        <a:xfrm>
          <a:off x="752476" y="3019425"/>
          <a:ext cx="1943099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72000" bIns="0" rtlCol="0" anchor="ctr"/>
        <a:lstStyle/>
        <a:p>
          <a:pPr algn="l"/>
          <a:r>
            <a:rPr kumimoji="1" lang="ja-JP" altLang="en-US" sz="1100" b="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部分を記入ください。</a:t>
          </a:r>
          <a:endParaRPr kumimoji="1" lang="en-US" altLang="ja-JP" sz="1100" b="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 fPrintsWithSheet="0"/>
  </xdr:twoCellAnchor>
  <xdr:twoCellAnchor editAs="oneCell">
    <xdr:from>
      <xdr:col>1</xdr:col>
      <xdr:colOff>57150</xdr:colOff>
      <xdr:row>17</xdr:row>
      <xdr:rowOff>57150</xdr:rowOff>
    </xdr:from>
    <xdr:to>
      <xdr:col>3</xdr:col>
      <xdr:colOff>99059</xdr:colOff>
      <xdr:row>18</xdr:row>
      <xdr:rowOff>91440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B7D3599C-D3DF-4D71-AF04-DEB68B202EC3}"/>
            </a:ext>
          </a:extLst>
        </xdr:cNvPr>
        <xdr:cNvSpPr txBox="1"/>
      </xdr:nvSpPr>
      <xdr:spPr>
        <a:xfrm>
          <a:off x="342900" y="3038475"/>
          <a:ext cx="428624" cy="219075"/>
        </a:xfrm>
        <a:prstGeom prst="rect">
          <a:avLst/>
        </a:prstGeom>
        <a:solidFill>
          <a:srgbClr val="EEF3F8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72000" bIns="0" rtlCol="0" anchor="ctr"/>
        <a:lstStyle/>
        <a:p>
          <a:pPr algn="l"/>
          <a:endParaRPr kumimoji="1" lang="en-US" altLang="ja-JP" sz="1100" b="1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PrintsWithSheet="0"/>
  </xdr:twoCellAnchor>
  <xdr:twoCellAnchor editAs="oneCell">
    <xdr:from>
      <xdr:col>39</xdr:col>
      <xdr:colOff>314325</xdr:colOff>
      <xdr:row>0</xdr:row>
      <xdr:rowOff>142875</xdr:rowOff>
    </xdr:from>
    <xdr:to>
      <xdr:col>44</xdr:col>
      <xdr:colOff>305325</xdr:colOff>
      <xdr:row>3</xdr:row>
      <xdr:rowOff>135165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DC7395B3-342D-4D0D-AD28-428356C90AE8}"/>
            </a:ext>
          </a:extLst>
        </xdr:cNvPr>
        <xdr:cNvSpPr txBox="1"/>
      </xdr:nvSpPr>
      <xdr:spPr>
        <a:xfrm>
          <a:off x="7839075" y="142875"/>
          <a:ext cx="3420000" cy="7200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毎月必ず請求月日を記入してください。</a:t>
          </a:r>
          <a:endParaRPr kumimoji="1" lang="en-US" altLang="ja-JP" sz="1100" b="1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例：</a:t>
          </a:r>
          <a:r>
            <a:rPr kumimoji="1" lang="en-US" altLang="ja-JP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10</a:t>
          </a:r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月度請求 → </a:t>
          </a:r>
          <a:r>
            <a:rPr kumimoji="1" lang="en-US" altLang="ja-JP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10/20</a:t>
          </a: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明細書シートにも反映されます。</a:t>
          </a:r>
          <a:endParaRPr kumimoji="1" lang="en-US" altLang="ja-JP" sz="11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 fPrintsWithSheet="0"/>
  </xdr:twoCellAnchor>
  <xdr:twoCellAnchor editAs="oneCell">
    <xdr:from>
      <xdr:col>38</xdr:col>
      <xdr:colOff>152399</xdr:colOff>
      <xdr:row>1</xdr:row>
      <xdr:rowOff>142877</xdr:rowOff>
    </xdr:from>
    <xdr:to>
      <xdr:col>39</xdr:col>
      <xdr:colOff>320040</xdr:colOff>
      <xdr:row>2</xdr:row>
      <xdr:rowOff>55200</xdr:rowOff>
    </xdr:to>
    <xdr:cxnSp macro="">
      <xdr:nvCxnSpPr>
        <xdr:cNvPr id="26" name="直線矢印コネクタ 25">
          <a:extLst>
            <a:ext uri="{FF2B5EF4-FFF2-40B4-BE49-F238E27FC236}">
              <a16:creationId xmlns:a16="http://schemas.microsoft.com/office/drawing/2014/main" id="{26442AB4-29E5-4A7F-AFF5-A6B9E599484E}"/>
            </a:ext>
          </a:extLst>
        </xdr:cNvPr>
        <xdr:cNvCxnSpPr>
          <a:stCxn id="22" idx="1"/>
        </xdr:cNvCxnSpPr>
      </xdr:nvCxnSpPr>
      <xdr:spPr>
        <a:xfrm flipH="1" flipV="1">
          <a:off x="7486649" y="314327"/>
          <a:ext cx="352426" cy="188548"/>
        </a:xfrm>
        <a:prstGeom prst="straightConnector1">
          <a:avLst/>
        </a:prstGeom>
        <a:ln>
          <a:solidFill>
            <a:srgbClr val="0070C0"/>
          </a:solidFill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oneCell">
    <xdr:from>
      <xdr:col>39</xdr:col>
      <xdr:colOff>285751</xdr:colOff>
      <xdr:row>9</xdr:row>
      <xdr:rowOff>114301</xdr:rowOff>
    </xdr:from>
    <xdr:to>
      <xdr:col>43</xdr:col>
      <xdr:colOff>134551</xdr:colOff>
      <xdr:row>11</xdr:row>
      <xdr:rowOff>93301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F226755D-74AA-41AF-8494-C0BE7F6B279F}"/>
            </a:ext>
          </a:extLst>
        </xdr:cNvPr>
        <xdr:cNvSpPr txBox="1"/>
      </xdr:nvSpPr>
      <xdr:spPr>
        <a:xfrm>
          <a:off x="7810501" y="2000251"/>
          <a:ext cx="2592000" cy="3600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印鑑名を自社名に変更してください。</a:t>
          </a:r>
          <a:endParaRPr kumimoji="1" lang="en-US" altLang="ja-JP" sz="1100" b="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PrintsWithSheet="0"/>
  </xdr:twoCellAnchor>
  <xdr:twoCellAnchor editAs="oneCell">
    <xdr:from>
      <xdr:col>38</xdr:col>
      <xdr:colOff>66675</xdr:colOff>
      <xdr:row>10</xdr:row>
      <xdr:rowOff>103801</xdr:rowOff>
    </xdr:from>
    <xdr:to>
      <xdr:col>39</xdr:col>
      <xdr:colOff>285751</xdr:colOff>
      <xdr:row>11</xdr:row>
      <xdr:rowOff>47625</xdr:rowOff>
    </xdr:to>
    <xdr:cxnSp macro="">
      <xdr:nvCxnSpPr>
        <xdr:cNvPr id="28" name="直線矢印コネクタ 27">
          <a:extLst>
            <a:ext uri="{FF2B5EF4-FFF2-40B4-BE49-F238E27FC236}">
              <a16:creationId xmlns:a16="http://schemas.microsoft.com/office/drawing/2014/main" id="{465F9379-12BC-4CA4-916A-9FFDD463B1B7}"/>
            </a:ext>
          </a:extLst>
        </xdr:cNvPr>
        <xdr:cNvCxnSpPr>
          <a:stCxn id="27" idx="1"/>
        </xdr:cNvCxnSpPr>
      </xdr:nvCxnSpPr>
      <xdr:spPr>
        <a:xfrm flipH="1">
          <a:off x="7400925" y="2180251"/>
          <a:ext cx="409576" cy="134324"/>
        </a:xfrm>
        <a:prstGeom prst="straightConnector1">
          <a:avLst/>
        </a:prstGeom>
        <a:ln>
          <a:solidFill>
            <a:srgbClr val="0070C0"/>
          </a:solidFill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oneCell">
    <xdr:from>
      <xdr:col>39</xdr:col>
      <xdr:colOff>314324</xdr:colOff>
      <xdr:row>17</xdr:row>
      <xdr:rowOff>161925</xdr:rowOff>
    </xdr:from>
    <xdr:to>
      <xdr:col>47</xdr:col>
      <xdr:colOff>53639</xdr:colOff>
      <xdr:row>21</xdr:row>
      <xdr:rowOff>266700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744433AA-AF96-44A7-92C2-58BF427455A8}"/>
            </a:ext>
          </a:extLst>
        </xdr:cNvPr>
        <xdr:cNvSpPr txBox="1"/>
      </xdr:nvSpPr>
      <xdr:spPr>
        <a:xfrm>
          <a:off x="7839074" y="3143250"/>
          <a:ext cx="5220000" cy="8191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72000" bIns="0" rtlCol="0" anchor="ctr"/>
        <a:lstStyle/>
        <a:p>
          <a:pPr algn="l"/>
          <a:r>
            <a:rPr kumimoji="1" lang="ja-JP" altLang="en-US" sz="1100" b="0" i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◆工事名記載の注意事項</a:t>
          </a:r>
          <a:endParaRPr kumimoji="1" lang="en-US" altLang="ja-JP" sz="1100" b="0" i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en-US" altLang="ja-JP" sz="1400" b="0" i="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400" b="0" i="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ja-JP" altLang="en-US" sz="1400" b="1" i="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応援、労務、残業、交通費</a:t>
          </a:r>
          <a:r>
            <a:rPr kumimoji="1" lang="ja-JP" altLang="en-US" sz="1100" b="0" i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の</a:t>
          </a:r>
          <a:r>
            <a:rPr kumimoji="1" lang="ja-JP" altLang="en-US" sz="1100" b="1" i="0" u="sng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単語は使用しないでください。</a:t>
          </a:r>
          <a:endParaRPr kumimoji="1" lang="en-US" altLang="ja-JP" sz="1400" b="1" i="0" u="sng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 fPrintsWithSheet="0"/>
  </xdr:twoCellAnchor>
  <xdr:twoCellAnchor editAs="oneCell">
    <xdr:from>
      <xdr:col>39</xdr:col>
      <xdr:colOff>409574</xdr:colOff>
      <xdr:row>29</xdr:row>
      <xdr:rowOff>333375</xdr:rowOff>
    </xdr:from>
    <xdr:to>
      <xdr:col>43</xdr:col>
      <xdr:colOff>246944</xdr:colOff>
      <xdr:row>30</xdr:row>
      <xdr:rowOff>321900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EDACF089-A5DA-4CAB-A3AB-430E8D12F163}"/>
            </a:ext>
          </a:extLst>
        </xdr:cNvPr>
        <xdr:cNvSpPr txBox="1"/>
      </xdr:nvSpPr>
      <xdr:spPr>
        <a:xfrm>
          <a:off x="7934324" y="7077075"/>
          <a:ext cx="2592000" cy="3600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明細書シートより反映されます。</a:t>
          </a:r>
          <a:endParaRPr kumimoji="1" lang="en-US" altLang="ja-JP" sz="11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 fPrintsWithSheet="0"/>
  </xdr:twoCellAnchor>
  <xdr:twoCellAnchor editAs="oneCell">
    <xdr:from>
      <xdr:col>39</xdr:col>
      <xdr:colOff>438149</xdr:colOff>
      <xdr:row>36</xdr:row>
      <xdr:rowOff>200025</xdr:rowOff>
    </xdr:from>
    <xdr:to>
      <xdr:col>43</xdr:col>
      <xdr:colOff>286949</xdr:colOff>
      <xdr:row>40</xdr:row>
      <xdr:rowOff>171450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B381F24E-391F-4847-87A8-C56BE76752BF}"/>
            </a:ext>
          </a:extLst>
        </xdr:cNvPr>
        <xdr:cNvSpPr txBox="1"/>
      </xdr:nvSpPr>
      <xdr:spPr>
        <a:xfrm>
          <a:off x="7962899" y="8848725"/>
          <a:ext cx="2592000" cy="8858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直接入力、手書用入力欄（</a:t>
          </a:r>
          <a:r>
            <a:rPr kumimoji="1" lang="en-US" altLang="ja-JP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6</a:t>
          </a:r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行分）</a:t>
          </a:r>
          <a:endParaRPr kumimoji="1" lang="en-US" altLang="ja-JP" sz="11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ja-JP" sz="1100" b="1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工事名は入力必須</a:t>
          </a:r>
          <a:r>
            <a:rPr kumimoji="1" lang="ja-JP" altLang="ja-JP" sz="11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です。</a:t>
          </a:r>
          <a:endParaRPr kumimoji="1" lang="en-US" altLang="ja-JP" sz="1100" b="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工番不明な場合は空白で構いません。</a:t>
          </a:r>
          <a:endParaRPr kumimoji="1" lang="en-US" altLang="ja-JP" sz="11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 fPrintsWithSheet="0"/>
  </xdr:twoCellAnchor>
  <xdr:twoCellAnchor editAs="oneCell">
    <xdr:from>
      <xdr:col>39</xdr:col>
      <xdr:colOff>476249</xdr:colOff>
      <xdr:row>47</xdr:row>
      <xdr:rowOff>104775</xdr:rowOff>
    </xdr:from>
    <xdr:to>
      <xdr:col>43</xdr:col>
      <xdr:colOff>325049</xdr:colOff>
      <xdr:row>50</xdr:row>
      <xdr:rowOff>17100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89C20495-50F8-4621-AD55-59D746112EFC}"/>
            </a:ext>
          </a:extLst>
        </xdr:cNvPr>
        <xdr:cNvSpPr txBox="1"/>
      </xdr:nvSpPr>
      <xdr:spPr>
        <a:xfrm>
          <a:off x="8000999" y="10810875"/>
          <a:ext cx="2592000" cy="3600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消費税率変更時は設定してください。</a:t>
          </a:r>
          <a:endParaRPr kumimoji="1" lang="en-US" altLang="ja-JP" sz="11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 fPrintsWithSheet="0"/>
  </xdr:twoCellAnchor>
  <xdr:twoCellAnchor editAs="oneCell">
    <xdr:from>
      <xdr:col>39</xdr:col>
      <xdr:colOff>304798</xdr:colOff>
      <xdr:row>21</xdr:row>
      <xdr:rowOff>342900</xdr:rowOff>
    </xdr:from>
    <xdr:to>
      <xdr:col>47</xdr:col>
      <xdr:colOff>59053</xdr:colOff>
      <xdr:row>25</xdr:row>
      <xdr:rowOff>209550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8CC532C7-884D-43EE-B083-7BFF82FA09AA}"/>
            </a:ext>
          </a:extLst>
        </xdr:cNvPr>
        <xdr:cNvSpPr txBox="1"/>
      </xdr:nvSpPr>
      <xdr:spPr>
        <a:xfrm>
          <a:off x="7829548" y="4038600"/>
          <a:ext cx="5229225" cy="1390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◆請負工事入力について</a:t>
          </a:r>
          <a:endParaRPr kumimoji="1" lang="en-US" altLang="ja-JP" sz="11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en-US" altLang="ja-JP" sz="11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ja-JP" altLang="ja-JP" sz="1100" b="1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工事名は入力必須</a:t>
          </a:r>
          <a:r>
            <a:rPr kumimoji="1" lang="ja-JP" altLang="ja-JP" sz="11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です。</a:t>
          </a:r>
          <a:endParaRPr kumimoji="1" lang="en-US" altLang="ja-JP" sz="1100" b="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工番不明な場合は空白で構いません。</a:t>
          </a:r>
          <a:endParaRPr kumimoji="1" lang="en-US" altLang="ja-JP" sz="11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請負金額、請求累計金額、出来高割合（累計・今回）を記入ください。</a:t>
          </a:r>
          <a:endParaRPr kumimoji="1" lang="en-US" altLang="ja-JP" sz="11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 fPrintsWithSheet="0"/>
  </xdr:twoCellAnchor>
  <xdr:twoCellAnchor editAs="oneCell">
    <xdr:from>
      <xdr:col>39</xdr:col>
      <xdr:colOff>323850</xdr:colOff>
      <xdr:row>13</xdr:row>
      <xdr:rowOff>95250</xdr:rowOff>
    </xdr:from>
    <xdr:to>
      <xdr:col>45</xdr:col>
      <xdr:colOff>323850</xdr:colOff>
      <xdr:row>17</xdr:row>
      <xdr:rowOff>47625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371A56F-CEF1-4BA0-8A99-216CBB6B8EF8}"/>
            </a:ext>
          </a:extLst>
        </xdr:cNvPr>
        <xdr:cNvSpPr txBox="1"/>
      </xdr:nvSpPr>
      <xdr:spPr>
        <a:xfrm>
          <a:off x="7848600" y="2743200"/>
          <a:ext cx="4114800" cy="7143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ja-JP" sz="11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◆</a:t>
          </a:r>
          <a:r>
            <a:rPr kumimoji="1" lang="ja-JP" altLang="en-US" sz="11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日付</a:t>
          </a:r>
          <a:br>
            <a:rPr kumimoji="1" lang="en-US" altLang="ja-JP" sz="11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</a:br>
          <a:br>
            <a:rPr kumimoji="1" lang="en-US" altLang="ja-JP" sz="11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</a:br>
          <a:r>
            <a:rPr kumimoji="1" lang="ja-JP" altLang="en-US" sz="11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工番を入力すると</a:t>
          </a:r>
          <a:r>
            <a:rPr kumimoji="1" lang="ja-JP" altLang="en-US" sz="1100" b="1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自動的</a:t>
          </a:r>
          <a:r>
            <a:rPr kumimoji="1" lang="ja-JP" altLang="en-US" sz="11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に日付が表示されます。</a:t>
          </a:r>
          <a:endParaRPr kumimoji="1" lang="en-US" altLang="ja-JP" sz="1100" b="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38100</xdr:colOff>
      <xdr:row>0</xdr:row>
      <xdr:rowOff>108088</xdr:rowOff>
    </xdr:from>
    <xdr:ext cx="422413" cy="190500"/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1000125" y="108088"/>
          <a:ext cx="422413" cy="1905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oneCellAnchor>
  <xdr:oneCellAnchor>
    <xdr:from>
      <xdr:col>4</xdr:col>
      <xdr:colOff>139145</xdr:colOff>
      <xdr:row>0</xdr:row>
      <xdr:rowOff>94834</xdr:rowOff>
    </xdr:from>
    <xdr:ext cx="1670605" cy="229016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/>
      </xdr:nvSpPr>
      <xdr:spPr>
        <a:xfrm>
          <a:off x="1386920" y="94834"/>
          <a:ext cx="1670605" cy="2290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部分を記入ください。</a:t>
          </a:r>
        </a:p>
      </xdr:txBody>
    </xdr:sp>
    <xdr:clientData fPrintsWithSheet="0"/>
  </xdr:oneCellAnchor>
  <xdr:twoCellAnchor editAs="oneCell">
    <xdr:from>
      <xdr:col>27</xdr:col>
      <xdr:colOff>0</xdr:colOff>
      <xdr:row>44</xdr:row>
      <xdr:rowOff>57150</xdr:rowOff>
    </xdr:from>
    <xdr:to>
      <xdr:col>38</xdr:col>
      <xdr:colOff>304801</xdr:colOff>
      <xdr:row>51</xdr:row>
      <xdr:rowOff>91440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A8F2AC7-250D-47C2-B00E-13114038D132}"/>
            </a:ext>
          </a:extLst>
        </xdr:cNvPr>
        <xdr:cNvSpPr txBox="1"/>
      </xdr:nvSpPr>
      <xdr:spPr>
        <a:xfrm>
          <a:off x="7886700" y="9601200"/>
          <a:ext cx="5181601" cy="15716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72000" bIns="0" rtlCol="0" anchor="ctr"/>
        <a:lstStyle/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◆その他経費について</a:t>
          </a:r>
          <a:endParaRPr kumimoji="1" lang="en-US" altLang="ja-JP" sz="11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en-US" altLang="ja-JP" sz="11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その他経費</a:t>
          </a:r>
          <a:r>
            <a:rPr kumimoji="1" lang="en-US" altLang="ja-JP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高速代、ガソリン代等</a:t>
          </a:r>
          <a:r>
            <a:rPr kumimoji="1" lang="en-US" altLang="ja-JP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は、</a:t>
          </a:r>
          <a:endParaRPr kumimoji="1" lang="en-US" altLang="ja-JP" sz="11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レシート又は、領収証金額の</a:t>
          </a:r>
          <a:r>
            <a:rPr kumimoji="1" lang="ja-JP" altLang="en-US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税込金額</a:t>
          </a:r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を記入ください。</a:t>
          </a:r>
          <a:endParaRPr kumimoji="1" lang="en-US" altLang="ja-JP" sz="11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ja-JP" altLang="en-US" sz="1100" b="0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原則、金額がわかるレシート又は、領収証を確認用として添付ください。</a:t>
          </a:r>
          <a:endParaRPr kumimoji="1" lang="en-US" altLang="ja-JP" sz="1100" b="0" baseline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高速代、ガソリン代以外の</a:t>
          </a:r>
          <a:r>
            <a:rPr kumimoji="1" lang="ja-JP" altLang="ja-JP" sz="11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請求がある場合は、</a:t>
          </a:r>
          <a:endParaRPr kumimoji="1" lang="en-US" altLang="ja-JP" sz="1100" b="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適当な</a:t>
          </a:r>
          <a:r>
            <a:rPr kumimoji="1" lang="ja-JP" altLang="ja-JP" sz="11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項目</a:t>
          </a:r>
          <a:r>
            <a:rPr kumimoji="1" lang="ja-JP" altLang="en-US" sz="11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を記入し、</a:t>
          </a:r>
          <a:r>
            <a:rPr kumimoji="1" lang="ja-JP" altLang="en-US" sz="1100" b="1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税込金額</a:t>
          </a:r>
          <a:r>
            <a:rPr kumimoji="1" lang="ja-JP" altLang="ja-JP" sz="11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を記入ください。</a:t>
          </a:r>
          <a:endParaRPr lang="ja-JP" altLang="ja-JP" b="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 fPrintsWithSheet="0"/>
  </xdr:twoCellAnchor>
  <xdr:twoCellAnchor editAs="oneCell">
    <xdr:from>
      <xdr:col>27</xdr:col>
      <xdr:colOff>38100</xdr:colOff>
      <xdr:row>2</xdr:row>
      <xdr:rowOff>0</xdr:rowOff>
    </xdr:from>
    <xdr:to>
      <xdr:col>38</xdr:col>
      <xdr:colOff>361951</xdr:colOff>
      <xdr:row>8</xdr:row>
      <xdr:rowOff>20955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89EEDF75-8684-4FAD-84A5-B13DE5B5C504}"/>
            </a:ext>
          </a:extLst>
        </xdr:cNvPr>
        <xdr:cNvSpPr txBox="1"/>
      </xdr:nvSpPr>
      <xdr:spPr>
        <a:xfrm>
          <a:off x="7924800" y="400050"/>
          <a:ext cx="5191126" cy="13430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72000" bIns="0" rtlCol="0" anchor="ctr"/>
        <a:lstStyle/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◆工事名・工番・担当者記入について</a:t>
          </a:r>
          <a:endParaRPr kumimoji="1" lang="en-US" altLang="ja-JP" sz="11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en-US" altLang="ja-JP" sz="11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工事名、工番を記載しますと、「請求書表紙」へ反映されます。</a:t>
          </a:r>
          <a:endParaRPr kumimoji="1" lang="en-US" altLang="ja-JP" sz="11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ja-JP" altLang="en-US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工事名は入力必須</a:t>
          </a:r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です。</a:t>
          </a:r>
          <a:r>
            <a:rPr kumimoji="1" lang="en-US" altLang="ja-JP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例：○○　電気工事</a:t>
          </a:r>
          <a:r>
            <a:rPr kumimoji="1" lang="en-US" altLang="ja-JP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担当者は、</a:t>
          </a:r>
          <a:r>
            <a:rPr kumimoji="1" lang="ja-JP" altLang="ja-JP" sz="11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件名発注者又は現場責任者を記入ください。</a:t>
          </a:r>
          <a:endParaRPr lang="ja-JP" altLang="ja-JP" b="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工番・担当者</a:t>
          </a:r>
          <a:r>
            <a:rPr kumimoji="1" lang="ja-JP" altLang="ja-JP" sz="11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不明</a:t>
          </a:r>
          <a:r>
            <a:rPr kumimoji="1" lang="ja-JP" altLang="en-US" sz="11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の場合は、</a:t>
          </a:r>
          <a:r>
            <a:rPr kumimoji="1" lang="ja-JP" altLang="ja-JP" sz="11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空欄で構いません。</a:t>
          </a:r>
          <a:endParaRPr lang="ja-JP" altLang="ja-JP" b="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 fPrintsWithSheet="0"/>
  </xdr:twoCellAnchor>
  <xdr:twoCellAnchor editAs="oneCell">
    <xdr:from>
      <xdr:col>27</xdr:col>
      <xdr:colOff>38100</xdr:colOff>
      <xdr:row>8</xdr:row>
      <xdr:rowOff>114300</xdr:rowOff>
    </xdr:from>
    <xdr:to>
      <xdr:col>38</xdr:col>
      <xdr:colOff>361950</xdr:colOff>
      <xdr:row>12</xdr:row>
      <xdr:rowOff>76200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73620F11-E92B-4837-962F-F1AFF0252304}"/>
            </a:ext>
          </a:extLst>
        </xdr:cNvPr>
        <xdr:cNvSpPr txBox="1"/>
      </xdr:nvSpPr>
      <xdr:spPr>
        <a:xfrm>
          <a:off x="7924800" y="1828800"/>
          <a:ext cx="5191125" cy="8382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72000" bIns="0" rtlCol="0" anchor="ctr"/>
        <a:lstStyle/>
        <a:p>
          <a:pPr algn="l"/>
          <a:r>
            <a:rPr kumimoji="1" lang="ja-JP" altLang="en-US" sz="1100" b="0" i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◆工事名記載の注意事項</a:t>
          </a:r>
          <a:endParaRPr kumimoji="1" lang="en-US" altLang="ja-JP" sz="1100" b="0" i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en-US" altLang="ja-JP" sz="1100" b="0" i="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400" b="0" i="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ja-JP" altLang="en-US" sz="1400" b="1" i="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応援、労務、残業、交通費</a:t>
          </a:r>
          <a:r>
            <a:rPr kumimoji="1" lang="ja-JP" altLang="en-US" sz="1100" b="0" i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の単語は使用しないでください。</a:t>
          </a:r>
          <a:endParaRPr kumimoji="1" lang="en-US" altLang="ja-JP" sz="1400" b="0" i="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 fPrintsWithSheet="0"/>
  </xdr:twoCellAnchor>
  <xdr:twoCellAnchor editAs="oneCell">
    <xdr:from>
      <xdr:col>27</xdr:col>
      <xdr:colOff>19050</xdr:colOff>
      <xdr:row>38</xdr:row>
      <xdr:rowOff>9525</xdr:rowOff>
    </xdr:from>
    <xdr:to>
      <xdr:col>38</xdr:col>
      <xdr:colOff>281940</xdr:colOff>
      <xdr:row>42</xdr:row>
      <xdr:rowOff>53341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BDF41B11-F4D9-4D6B-B64F-DB5572C7C57C}"/>
            </a:ext>
          </a:extLst>
        </xdr:cNvPr>
        <xdr:cNvSpPr txBox="1"/>
      </xdr:nvSpPr>
      <xdr:spPr>
        <a:xfrm>
          <a:off x="7905750" y="8296275"/>
          <a:ext cx="5143500" cy="89535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72000" bIns="0" rtlCol="0" anchor="ctr"/>
        <a:lstStyle/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◆単価入力について</a:t>
          </a:r>
          <a:endParaRPr kumimoji="1" lang="en-US" altLang="ja-JP" sz="11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en-US" altLang="ja-JP" sz="11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御社と弊社の間で取り決めた単価金額</a:t>
          </a:r>
          <a:r>
            <a:rPr kumimoji="1" lang="en-US" altLang="ja-JP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税抜</a:t>
          </a:r>
          <a:r>
            <a:rPr kumimoji="1" lang="en-US" altLang="ja-JP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を記入ください。</a:t>
          </a:r>
          <a:endParaRPr kumimoji="1" lang="en-US" altLang="ja-JP" sz="11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76201</xdr:colOff>
      <xdr:row>9</xdr:row>
      <xdr:rowOff>123825</xdr:rowOff>
    </xdr:from>
    <xdr:to>
      <xdr:col>38</xdr:col>
      <xdr:colOff>57151</xdr:colOff>
      <xdr:row>15</xdr:row>
      <xdr:rowOff>99059</xdr:rowOff>
    </xdr:to>
    <xdr:sp macro="" textlink="" fLocksText="0">
      <xdr:nvSpPr>
        <xdr:cNvPr id="2" name="角丸四角形 3">
          <a:extLst>
            <a:ext uri="{FF2B5EF4-FFF2-40B4-BE49-F238E27FC236}">
              <a16:creationId xmlns:a16="http://schemas.microsoft.com/office/drawing/2014/main" id="{521204EB-D26E-415B-A9EC-55A155BE3C8B}"/>
            </a:ext>
          </a:extLst>
        </xdr:cNvPr>
        <xdr:cNvSpPr/>
      </xdr:nvSpPr>
      <xdr:spPr>
        <a:xfrm>
          <a:off x="6267451" y="2009775"/>
          <a:ext cx="1123950" cy="1118234"/>
        </a:xfrm>
        <a:prstGeom prst="roundRect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lIns="0" tIns="0" rIns="0" bIns="0" rtlCol="0" anchor="ctr" anchorCtr="1"/>
        <a:lstStyle/>
        <a:p>
          <a:pPr algn="ctr"/>
          <a:r>
            <a:rPr kumimoji="1" lang="ja-JP" altLang="en-US" sz="1400" b="1" baseline="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株式会社</a:t>
          </a:r>
          <a:endParaRPr kumimoji="1" lang="en-US" altLang="ja-JP" sz="1400" b="1" baseline="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ctr"/>
          <a:endParaRPr kumimoji="1" lang="en-US" altLang="ja-JP" sz="1400" b="1" baseline="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ctr"/>
          <a:r>
            <a:rPr kumimoji="1" lang="ja-JP" altLang="en-US" sz="1400" b="1" baseline="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〇〇商事</a:t>
          </a:r>
          <a:endParaRPr kumimoji="1" lang="en-US" altLang="ja-JP" sz="1400" b="1" baseline="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 fLocksWithSheet="0"/>
  </xdr:twoCellAnchor>
  <xdr:twoCellAnchor editAs="oneCell">
    <xdr:from>
      <xdr:col>29</xdr:col>
      <xdr:colOff>190501</xdr:colOff>
      <xdr:row>44</xdr:row>
      <xdr:rowOff>209550</xdr:rowOff>
    </xdr:from>
    <xdr:to>
      <xdr:col>39</xdr:col>
      <xdr:colOff>457200</xdr:colOff>
      <xdr:row>49</xdr:row>
      <xdr:rowOff>94298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8E767C7A-7712-447B-AEE4-8C055FD1C472}"/>
            </a:ext>
          </a:extLst>
        </xdr:cNvPr>
        <xdr:cNvCxnSpPr>
          <a:cxnSpLocks/>
        </xdr:cNvCxnSpPr>
      </xdr:nvCxnSpPr>
      <xdr:spPr>
        <a:xfrm flipH="1" flipV="1">
          <a:off x="5810251" y="10791825"/>
          <a:ext cx="2171699" cy="551498"/>
        </a:xfrm>
        <a:prstGeom prst="straightConnector1">
          <a:avLst/>
        </a:prstGeom>
        <a:ln>
          <a:solidFill>
            <a:srgbClr val="0070C0"/>
          </a:solidFill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oneCell">
    <xdr:from>
      <xdr:col>39</xdr:col>
      <xdr:colOff>95250</xdr:colOff>
      <xdr:row>21</xdr:row>
      <xdr:rowOff>47624</xdr:rowOff>
    </xdr:from>
    <xdr:to>
      <xdr:col>39</xdr:col>
      <xdr:colOff>205740</xdr:colOff>
      <xdr:row>30</xdr:row>
      <xdr:rowOff>360045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1777895E-583A-45EF-88F2-37D1A1C70298}"/>
            </a:ext>
          </a:extLst>
        </xdr:cNvPr>
        <xdr:cNvSpPr/>
      </xdr:nvSpPr>
      <xdr:spPr>
        <a:xfrm>
          <a:off x="7620000" y="4171949"/>
          <a:ext cx="110490" cy="3741421"/>
        </a:xfrm>
        <a:prstGeom prst="rightBrac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 editAs="oneCell">
    <xdr:from>
      <xdr:col>39</xdr:col>
      <xdr:colOff>66676</xdr:colOff>
      <xdr:row>32</xdr:row>
      <xdr:rowOff>19050</xdr:rowOff>
    </xdr:from>
    <xdr:to>
      <xdr:col>39</xdr:col>
      <xdr:colOff>192676</xdr:colOff>
      <xdr:row>37</xdr:row>
      <xdr:rowOff>226050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5DAD08E5-73C8-4C43-A594-63EA0B4F6933}"/>
            </a:ext>
          </a:extLst>
        </xdr:cNvPr>
        <xdr:cNvSpPr/>
      </xdr:nvSpPr>
      <xdr:spPr>
        <a:xfrm>
          <a:off x="7591426" y="8181975"/>
          <a:ext cx="126000" cy="1350000"/>
        </a:xfrm>
        <a:prstGeom prst="rightBrac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oneCellAnchor>
    <xdr:from>
      <xdr:col>39</xdr:col>
      <xdr:colOff>76199</xdr:colOff>
      <xdr:row>38</xdr:row>
      <xdr:rowOff>66674</xdr:rowOff>
    </xdr:from>
    <xdr:ext cx="126000" cy="792000"/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33ECD022-F25F-4320-940C-1F8428F851E5}"/>
            </a:ext>
          </a:extLst>
        </xdr:cNvPr>
        <xdr:cNvSpPr/>
      </xdr:nvSpPr>
      <xdr:spPr>
        <a:xfrm>
          <a:off x="7600949" y="9601199"/>
          <a:ext cx="126000" cy="792000"/>
        </a:xfrm>
        <a:prstGeom prst="rightBrac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oneCellAnchor>
  <xdr:twoCellAnchor editAs="oneCell">
    <xdr:from>
      <xdr:col>3</xdr:col>
      <xdr:colOff>85726</xdr:colOff>
      <xdr:row>17</xdr:row>
      <xdr:rowOff>38100</xdr:rowOff>
    </xdr:from>
    <xdr:to>
      <xdr:col>13</xdr:col>
      <xdr:colOff>129540</xdr:colOff>
      <xdr:row>18</xdr:row>
      <xdr:rowOff>114300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66E0D0A-782E-48CA-BEA6-B2A0DD49B21D}"/>
            </a:ext>
          </a:extLst>
        </xdr:cNvPr>
        <xdr:cNvSpPr txBox="1"/>
      </xdr:nvSpPr>
      <xdr:spPr>
        <a:xfrm>
          <a:off x="752476" y="3448050"/>
          <a:ext cx="1948814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72000" bIns="0" rtlCol="0" anchor="ctr"/>
        <a:lstStyle/>
        <a:p>
          <a:pPr algn="l"/>
          <a:r>
            <a:rPr kumimoji="1" lang="ja-JP" altLang="en-US" sz="1100" b="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部分を記入ください。</a:t>
          </a:r>
          <a:endParaRPr kumimoji="1" lang="en-US" altLang="ja-JP" sz="1100" b="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 fPrintsWithSheet="0"/>
  </xdr:twoCellAnchor>
  <xdr:twoCellAnchor editAs="oneCell">
    <xdr:from>
      <xdr:col>1</xdr:col>
      <xdr:colOff>57150</xdr:colOff>
      <xdr:row>17</xdr:row>
      <xdr:rowOff>57150</xdr:rowOff>
    </xdr:from>
    <xdr:to>
      <xdr:col>3</xdr:col>
      <xdr:colOff>99059</xdr:colOff>
      <xdr:row>18</xdr:row>
      <xdr:rowOff>91440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6F0838AC-4620-4F59-B1F5-9FC4F7896968}"/>
            </a:ext>
          </a:extLst>
        </xdr:cNvPr>
        <xdr:cNvSpPr txBox="1"/>
      </xdr:nvSpPr>
      <xdr:spPr>
        <a:xfrm>
          <a:off x="342900" y="3467100"/>
          <a:ext cx="422909" cy="224790"/>
        </a:xfrm>
        <a:prstGeom prst="rect">
          <a:avLst/>
        </a:prstGeom>
        <a:solidFill>
          <a:srgbClr val="EEF3F8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72000" bIns="0" rtlCol="0" anchor="ctr"/>
        <a:lstStyle/>
        <a:p>
          <a:pPr algn="l"/>
          <a:endParaRPr kumimoji="1" lang="en-US" altLang="ja-JP" sz="1100" b="1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PrintsWithSheet="0"/>
  </xdr:twoCellAnchor>
  <xdr:twoCellAnchor editAs="oneCell">
    <xdr:from>
      <xdr:col>39</xdr:col>
      <xdr:colOff>314325</xdr:colOff>
      <xdr:row>0</xdr:row>
      <xdr:rowOff>142875</xdr:rowOff>
    </xdr:from>
    <xdr:to>
      <xdr:col>44</xdr:col>
      <xdr:colOff>305325</xdr:colOff>
      <xdr:row>3</xdr:row>
      <xdr:rowOff>135165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32631217-E839-435F-91B2-EBE192639D15}"/>
            </a:ext>
          </a:extLst>
        </xdr:cNvPr>
        <xdr:cNvSpPr txBox="1"/>
      </xdr:nvSpPr>
      <xdr:spPr>
        <a:xfrm>
          <a:off x="7839075" y="142875"/>
          <a:ext cx="3420000" cy="73524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毎月必ず請求月日を記入してください。</a:t>
          </a:r>
          <a:endParaRPr kumimoji="1" lang="en-US" altLang="ja-JP" sz="1100" b="1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例：</a:t>
          </a:r>
          <a:r>
            <a:rPr kumimoji="1" lang="en-US" altLang="ja-JP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10</a:t>
          </a:r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月度請求 → </a:t>
          </a:r>
          <a:r>
            <a:rPr kumimoji="1" lang="en-US" altLang="ja-JP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10/20</a:t>
          </a: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明細書シートにも反映されます。</a:t>
          </a:r>
          <a:endParaRPr kumimoji="1" lang="en-US" altLang="ja-JP" sz="11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 fPrintsWithSheet="0"/>
  </xdr:twoCellAnchor>
  <xdr:twoCellAnchor editAs="oneCell">
    <xdr:from>
      <xdr:col>38</xdr:col>
      <xdr:colOff>152399</xdr:colOff>
      <xdr:row>1</xdr:row>
      <xdr:rowOff>142877</xdr:rowOff>
    </xdr:from>
    <xdr:to>
      <xdr:col>39</xdr:col>
      <xdr:colOff>320040</xdr:colOff>
      <xdr:row>2</xdr:row>
      <xdr:rowOff>55200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53D92025-C886-4EF9-9B16-82B499741136}"/>
            </a:ext>
          </a:extLst>
        </xdr:cNvPr>
        <xdr:cNvCxnSpPr>
          <a:stCxn id="9" idx="1"/>
        </xdr:cNvCxnSpPr>
      </xdr:nvCxnSpPr>
      <xdr:spPr>
        <a:xfrm flipH="1" flipV="1">
          <a:off x="7486649" y="314327"/>
          <a:ext cx="358141" cy="198073"/>
        </a:xfrm>
        <a:prstGeom prst="straightConnector1">
          <a:avLst/>
        </a:prstGeom>
        <a:ln>
          <a:solidFill>
            <a:srgbClr val="0070C0"/>
          </a:solidFill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oneCell">
    <xdr:from>
      <xdr:col>39</xdr:col>
      <xdr:colOff>285751</xdr:colOff>
      <xdr:row>9</xdr:row>
      <xdr:rowOff>114301</xdr:rowOff>
    </xdr:from>
    <xdr:to>
      <xdr:col>43</xdr:col>
      <xdr:colOff>134551</xdr:colOff>
      <xdr:row>11</xdr:row>
      <xdr:rowOff>93301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4CBF959D-3103-484A-BD81-BDA2FCD5BD6D}"/>
            </a:ext>
          </a:extLst>
        </xdr:cNvPr>
        <xdr:cNvSpPr txBox="1"/>
      </xdr:nvSpPr>
      <xdr:spPr>
        <a:xfrm>
          <a:off x="7810501" y="2000251"/>
          <a:ext cx="2592000" cy="3600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印鑑名を自社名に変更してください。</a:t>
          </a:r>
          <a:endParaRPr kumimoji="1" lang="en-US" altLang="ja-JP" sz="1100" b="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PrintsWithSheet="0"/>
  </xdr:twoCellAnchor>
  <xdr:twoCellAnchor editAs="oneCell">
    <xdr:from>
      <xdr:col>38</xdr:col>
      <xdr:colOff>66675</xdr:colOff>
      <xdr:row>10</xdr:row>
      <xdr:rowOff>103801</xdr:rowOff>
    </xdr:from>
    <xdr:to>
      <xdr:col>39</xdr:col>
      <xdr:colOff>285751</xdr:colOff>
      <xdr:row>11</xdr:row>
      <xdr:rowOff>47625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510563FC-E8AF-40D2-AC07-52A0D0C39A39}"/>
            </a:ext>
          </a:extLst>
        </xdr:cNvPr>
        <xdr:cNvCxnSpPr>
          <a:stCxn id="11" idx="1"/>
        </xdr:cNvCxnSpPr>
      </xdr:nvCxnSpPr>
      <xdr:spPr>
        <a:xfrm flipH="1">
          <a:off x="7400925" y="2180251"/>
          <a:ext cx="409576" cy="134324"/>
        </a:xfrm>
        <a:prstGeom prst="straightConnector1">
          <a:avLst/>
        </a:prstGeom>
        <a:ln>
          <a:solidFill>
            <a:srgbClr val="0070C0"/>
          </a:solidFill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oneCell">
    <xdr:from>
      <xdr:col>39</xdr:col>
      <xdr:colOff>314324</xdr:colOff>
      <xdr:row>17</xdr:row>
      <xdr:rowOff>161925</xdr:rowOff>
    </xdr:from>
    <xdr:to>
      <xdr:col>47</xdr:col>
      <xdr:colOff>53639</xdr:colOff>
      <xdr:row>21</xdr:row>
      <xdr:rowOff>266700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1105B878-8152-4E10-B242-5DD66BE4ADBA}"/>
            </a:ext>
          </a:extLst>
        </xdr:cNvPr>
        <xdr:cNvSpPr txBox="1"/>
      </xdr:nvSpPr>
      <xdr:spPr>
        <a:xfrm>
          <a:off x="7839074" y="3571875"/>
          <a:ext cx="5225715" cy="8191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72000" bIns="0" rtlCol="0" anchor="ctr"/>
        <a:lstStyle/>
        <a:p>
          <a:pPr algn="l"/>
          <a:r>
            <a:rPr kumimoji="1" lang="ja-JP" altLang="en-US" sz="1100" b="0" i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◆工事名記載の注意事項</a:t>
          </a:r>
          <a:endParaRPr kumimoji="1" lang="en-US" altLang="ja-JP" sz="1100" b="0" i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en-US" altLang="ja-JP" sz="1400" b="0" i="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400" b="0" i="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ja-JP" altLang="en-US" sz="1400" b="1" i="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応援、労務、残業、交通費</a:t>
          </a:r>
          <a:r>
            <a:rPr kumimoji="1" lang="ja-JP" altLang="en-US" sz="1100" b="0" i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の</a:t>
          </a:r>
          <a:r>
            <a:rPr kumimoji="1" lang="ja-JP" altLang="en-US" sz="1100" b="1" i="0" u="sng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単語は使用しないでください。</a:t>
          </a:r>
          <a:endParaRPr kumimoji="1" lang="en-US" altLang="ja-JP" sz="1400" b="1" i="0" u="sng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 fPrintsWithSheet="0"/>
  </xdr:twoCellAnchor>
  <xdr:twoCellAnchor editAs="oneCell">
    <xdr:from>
      <xdr:col>39</xdr:col>
      <xdr:colOff>409574</xdr:colOff>
      <xdr:row>29</xdr:row>
      <xdr:rowOff>333375</xdr:rowOff>
    </xdr:from>
    <xdr:to>
      <xdr:col>43</xdr:col>
      <xdr:colOff>246944</xdr:colOff>
      <xdr:row>30</xdr:row>
      <xdr:rowOff>321900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8692AD90-94D2-4FD3-ABAA-EDFAF728FE21}"/>
            </a:ext>
          </a:extLst>
        </xdr:cNvPr>
        <xdr:cNvSpPr txBox="1"/>
      </xdr:nvSpPr>
      <xdr:spPr>
        <a:xfrm>
          <a:off x="7934324" y="7505700"/>
          <a:ext cx="2580570" cy="3695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明細書シートより反映されます。</a:t>
          </a:r>
          <a:endParaRPr kumimoji="1" lang="en-US" altLang="ja-JP" sz="11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 fPrintsWithSheet="0"/>
  </xdr:twoCellAnchor>
  <xdr:twoCellAnchor editAs="oneCell">
    <xdr:from>
      <xdr:col>39</xdr:col>
      <xdr:colOff>438149</xdr:colOff>
      <xdr:row>36</xdr:row>
      <xdr:rowOff>200025</xdr:rowOff>
    </xdr:from>
    <xdr:to>
      <xdr:col>43</xdr:col>
      <xdr:colOff>286949</xdr:colOff>
      <xdr:row>40</xdr:row>
      <xdr:rowOff>171450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D67EC83A-971E-4151-AD18-6D8126A40197}"/>
            </a:ext>
          </a:extLst>
        </xdr:cNvPr>
        <xdr:cNvSpPr txBox="1"/>
      </xdr:nvSpPr>
      <xdr:spPr>
        <a:xfrm>
          <a:off x="7962899" y="9277350"/>
          <a:ext cx="2592000" cy="8858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直接入力、手書用入力欄（</a:t>
          </a:r>
          <a:r>
            <a:rPr kumimoji="1" lang="en-US" altLang="ja-JP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6</a:t>
          </a:r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行分）</a:t>
          </a:r>
          <a:endParaRPr kumimoji="1" lang="en-US" altLang="ja-JP" sz="11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ja-JP" sz="1100" b="1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工事名は入力必須</a:t>
          </a:r>
          <a:r>
            <a:rPr kumimoji="1" lang="ja-JP" altLang="ja-JP" sz="11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です。</a:t>
          </a:r>
          <a:endParaRPr kumimoji="1" lang="en-US" altLang="ja-JP" sz="1100" b="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工番不明な場合は空白で構いません。</a:t>
          </a:r>
          <a:endParaRPr kumimoji="1" lang="en-US" altLang="ja-JP" sz="11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 fPrintsWithSheet="0"/>
  </xdr:twoCellAnchor>
  <xdr:twoCellAnchor editAs="oneCell">
    <xdr:from>
      <xdr:col>39</xdr:col>
      <xdr:colOff>476249</xdr:colOff>
      <xdr:row>47</xdr:row>
      <xdr:rowOff>104775</xdr:rowOff>
    </xdr:from>
    <xdr:to>
      <xdr:col>43</xdr:col>
      <xdr:colOff>325049</xdr:colOff>
      <xdr:row>50</xdr:row>
      <xdr:rowOff>17100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E6A79616-54ED-411D-ADDA-94DC1D55CD19}"/>
            </a:ext>
          </a:extLst>
        </xdr:cNvPr>
        <xdr:cNvSpPr txBox="1"/>
      </xdr:nvSpPr>
      <xdr:spPr>
        <a:xfrm>
          <a:off x="8000999" y="11125200"/>
          <a:ext cx="2592000" cy="3695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消費税率変更時は設定してください。</a:t>
          </a:r>
          <a:endParaRPr kumimoji="1" lang="en-US" altLang="ja-JP" sz="11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 fPrintsWithSheet="0"/>
  </xdr:twoCellAnchor>
  <xdr:twoCellAnchor editAs="oneCell">
    <xdr:from>
      <xdr:col>39</xdr:col>
      <xdr:colOff>304798</xdr:colOff>
      <xdr:row>21</xdr:row>
      <xdr:rowOff>342900</xdr:rowOff>
    </xdr:from>
    <xdr:to>
      <xdr:col>47</xdr:col>
      <xdr:colOff>59053</xdr:colOff>
      <xdr:row>25</xdr:row>
      <xdr:rowOff>209550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1DE7FCC0-7EF5-4A0C-9D98-95010D8AB60E}"/>
            </a:ext>
          </a:extLst>
        </xdr:cNvPr>
        <xdr:cNvSpPr txBox="1"/>
      </xdr:nvSpPr>
      <xdr:spPr>
        <a:xfrm>
          <a:off x="7829548" y="4467225"/>
          <a:ext cx="5240655" cy="1390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◆請負工事入力について</a:t>
          </a:r>
          <a:endParaRPr kumimoji="1" lang="en-US" altLang="ja-JP" sz="11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en-US" altLang="ja-JP" sz="11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ja-JP" altLang="ja-JP" sz="1100" b="1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工事名は入力必須</a:t>
          </a:r>
          <a:r>
            <a:rPr kumimoji="1" lang="ja-JP" altLang="ja-JP" sz="11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です。</a:t>
          </a:r>
          <a:endParaRPr kumimoji="1" lang="en-US" altLang="ja-JP" sz="1100" b="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工番不明な場合は空白で構いません。</a:t>
          </a:r>
          <a:endParaRPr kumimoji="1" lang="en-US" altLang="ja-JP" sz="11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請負金額、請求累計金額、出来高割合（累計・今回）を記入ください。</a:t>
          </a:r>
          <a:endParaRPr kumimoji="1" lang="en-US" altLang="ja-JP" sz="11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 fPrintsWithSheet="0"/>
  </xdr:twoCellAnchor>
  <xdr:twoCellAnchor editAs="oneCell">
    <xdr:from>
      <xdr:col>39</xdr:col>
      <xdr:colOff>323850</xdr:colOff>
      <xdr:row>13</xdr:row>
      <xdr:rowOff>95250</xdr:rowOff>
    </xdr:from>
    <xdr:to>
      <xdr:col>45</xdr:col>
      <xdr:colOff>323850</xdr:colOff>
      <xdr:row>17</xdr:row>
      <xdr:rowOff>47625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6CA50A06-3ADD-4A6A-AFA0-59C3AFBE6D86}"/>
            </a:ext>
          </a:extLst>
        </xdr:cNvPr>
        <xdr:cNvSpPr txBox="1"/>
      </xdr:nvSpPr>
      <xdr:spPr>
        <a:xfrm>
          <a:off x="7848600" y="2743200"/>
          <a:ext cx="4114800" cy="7143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ja-JP" sz="11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◆</a:t>
          </a:r>
          <a:r>
            <a:rPr kumimoji="1" lang="ja-JP" altLang="en-US" sz="11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日付</a:t>
          </a:r>
          <a:br>
            <a:rPr kumimoji="1" lang="en-US" altLang="ja-JP" sz="11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</a:br>
          <a:br>
            <a:rPr kumimoji="1" lang="en-US" altLang="ja-JP" sz="11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</a:br>
          <a:r>
            <a:rPr kumimoji="1" lang="ja-JP" altLang="en-US" sz="11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工番を入力すると</a:t>
          </a:r>
          <a:r>
            <a:rPr kumimoji="1" lang="ja-JP" altLang="en-US" sz="1100" b="1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自動的</a:t>
          </a:r>
          <a:r>
            <a:rPr kumimoji="1" lang="ja-JP" altLang="en-US" sz="11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に日付が表示されます。</a:t>
          </a:r>
          <a:endParaRPr kumimoji="1" lang="en-US" altLang="ja-JP" sz="1100" b="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 tint="0.79998168889431442"/>
  </sheetPr>
  <dimension ref="B2:F32"/>
  <sheetViews>
    <sheetView showGridLines="0" tabSelected="1" view="pageBreakPreview" zoomScaleNormal="100" zoomScaleSheetLayoutView="100" workbookViewId="0">
      <selection activeCell="D12" sqref="D12"/>
    </sheetView>
  </sheetViews>
  <sheetFormatPr defaultColWidth="9" defaultRowHeight="13.5" x14ac:dyDescent="0.15"/>
  <cols>
    <col min="1" max="1" width="3.75" style="1" customWidth="1"/>
    <col min="2" max="3" width="6.25" style="1" customWidth="1"/>
    <col min="4" max="4" width="60.625" style="1" customWidth="1"/>
    <col min="5" max="5" width="2" style="1" customWidth="1"/>
    <col min="6" max="6" width="41.25" style="1" customWidth="1"/>
    <col min="7" max="7" width="3.75" style="1" customWidth="1"/>
    <col min="8" max="16384" width="9" style="1"/>
  </cols>
  <sheetData>
    <row r="2" spans="2:6" ht="21" customHeight="1" x14ac:dyDescent="0.15">
      <c r="B2" s="44" t="s">
        <v>80</v>
      </c>
      <c r="C2" s="44"/>
      <c r="D2" s="44"/>
    </row>
    <row r="3" spans="2:6" ht="9" customHeight="1" x14ac:dyDescent="0.15">
      <c r="B3" s="2"/>
      <c r="C3" s="2"/>
    </row>
    <row r="4" spans="2:6" ht="21" customHeight="1" x14ac:dyDescent="0.15">
      <c r="B4" s="3" t="s">
        <v>20</v>
      </c>
      <c r="C4" s="35"/>
      <c r="D4" s="1" t="s">
        <v>42</v>
      </c>
    </row>
    <row r="5" spans="2:6" ht="9" customHeight="1" x14ac:dyDescent="0.15">
      <c r="B5" s="3"/>
      <c r="C5" s="4"/>
    </row>
    <row r="6" spans="2:6" ht="21" customHeight="1" x14ac:dyDescent="0.15">
      <c r="B6" s="51" t="s">
        <v>19</v>
      </c>
      <c r="C6" s="52"/>
      <c r="D6" s="25" t="s">
        <v>18</v>
      </c>
      <c r="F6" s="26" t="s">
        <v>40</v>
      </c>
    </row>
    <row r="7" spans="2:6" ht="21" customHeight="1" x14ac:dyDescent="0.15">
      <c r="B7" s="55" t="s">
        <v>0</v>
      </c>
      <c r="C7" s="56"/>
      <c r="D7" s="31"/>
      <c r="E7" s="23"/>
      <c r="F7" s="24">
        <v>5130014</v>
      </c>
    </row>
    <row r="8" spans="2:6" ht="21" customHeight="1" x14ac:dyDescent="0.15">
      <c r="B8" s="36" t="s">
        <v>67</v>
      </c>
      <c r="C8" s="37"/>
      <c r="D8" s="32"/>
      <c r="F8" s="21" t="s">
        <v>11</v>
      </c>
    </row>
    <row r="9" spans="2:6" ht="21" customHeight="1" x14ac:dyDescent="0.15">
      <c r="B9" s="36" t="s">
        <v>68</v>
      </c>
      <c r="C9" s="37"/>
      <c r="D9" s="32"/>
      <c r="F9" s="21"/>
    </row>
    <row r="10" spans="2:6" ht="21" customHeight="1" x14ac:dyDescent="0.15">
      <c r="B10" s="36" t="s">
        <v>1</v>
      </c>
      <c r="C10" s="37"/>
      <c r="D10" s="32"/>
      <c r="F10" s="21" t="s">
        <v>49</v>
      </c>
    </row>
    <row r="11" spans="2:6" ht="21" customHeight="1" x14ac:dyDescent="0.15">
      <c r="B11" s="36" t="s">
        <v>2</v>
      </c>
      <c r="C11" s="37"/>
      <c r="D11" s="32"/>
      <c r="F11" s="21" t="s">
        <v>12</v>
      </c>
    </row>
    <row r="12" spans="2:6" ht="21" customHeight="1" x14ac:dyDescent="0.15">
      <c r="B12" s="36" t="s">
        <v>85</v>
      </c>
      <c r="C12" s="37"/>
      <c r="D12" s="32"/>
      <c r="F12" s="21" t="s">
        <v>91</v>
      </c>
    </row>
    <row r="13" spans="2:6" ht="21" customHeight="1" x14ac:dyDescent="0.15">
      <c r="B13" s="36" t="s">
        <v>3</v>
      </c>
      <c r="C13" s="37"/>
      <c r="D13" s="32"/>
      <c r="F13" s="21" t="s">
        <v>13</v>
      </c>
    </row>
    <row r="14" spans="2:6" ht="21" customHeight="1" x14ac:dyDescent="0.15">
      <c r="B14" s="36" t="s">
        <v>4</v>
      </c>
      <c r="C14" s="37"/>
      <c r="D14" s="32"/>
      <c r="F14" s="21" t="s">
        <v>14</v>
      </c>
    </row>
    <row r="15" spans="2:6" ht="21" customHeight="1" x14ac:dyDescent="0.15">
      <c r="B15" s="36" t="s">
        <v>5</v>
      </c>
      <c r="C15" s="37"/>
      <c r="D15" s="32"/>
      <c r="F15" s="21" t="s">
        <v>15</v>
      </c>
    </row>
    <row r="16" spans="2:6" ht="21" customHeight="1" x14ac:dyDescent="0.15">
      <c r="B16" s="36" t="s">
        <v>6</v>
      </c>
      <c r="C16" s="37"/>
      <c r="D16" s="32"/>
      <c r="F16" s="21" t="s">
        <v>16</v>
      </c>
    </row>
    <row r="17" spans="2:6" ht="21" customHeight="1" x14ac:dyDescent="0.15">
      <c r="B17" s="36" t="s">
        <v>7</v>
      </c>
      <c r="C17" s="37"/>
      <c r="D17" s="32"/>
      <c r="F17" s="21" t="s">
        <v>17</v>
      </c>
    </row>
    <row r="18" spans="2:6" ht="21" customHeight="1" x14ac:dyDescent="0.15">
      <c r="B18" s="36" t="s">
        <v>8</v>
      </c>
      <c r="C18" s="37"/>
      <c r="D18" s="33"/>
      <c r="F18" s="27">
        <v>1234567</v>
      </c>
    </row>
    <row r="19" spans="2:6" ht="21" customHeight="1" x14ac:dyDescent="0.15">
      <c r="B19" s="36" t="s">
        <v>9</v>
      </c>
      <c r="C19" s="37"/>
      <c r="D19" s="32"/>
      <c r="F19" s="21" t="s">
        <v>49</v>
      </c>
    </row>
    <row r="20" spans="2:6" ht="21" customHeight="1" x14ac:dyDescent="0.15">
      <c r="B20" s="53" t="s">
        <v>10</v>
      </c>
      <c r="C20" s="54"/>
      <c r="D20" s="34"/>
      <c r="F20" s="22" t="s">
        <v>66</v>
      </c>
    </row>
    <row r="22" spans="2:6" ht="21" customHeight="1" thickBot="1" x14ac:dyDescent="0.2"/>
    <row r="23" spans="2:6" ht="27" customHeight="1" x14ac:dyDescent="0.15">
      <c r="B23" s="41" t="s">
        <v>50</v>
      </c>
      <c r="C23" s="42"/>
      <c r="D23" s="42"/>
      <c r="E23" s="42"/>
      <c r="F23" s="43"/>
    </row>
    <row r="24" spans="2:6" ht="27" customHeight="1" x14ac:dyDescent="0.15">
      <c r="B24" s="38" t="s">
        <v>84</v>
      </c>
      <c r="C24" s="39"/>
      <c r="D24" s="39"/>
      <c r="E24" s="39"/>
      <c r="F24" s="40"/>
    </row>
    <row r="25" spans="2:6" ht="27" customHeight="1" x14ac:dyDescent="0.15">
      <c r="B25" s="38" t="s">
        <v>44</v>
      </c>
      <c r="C25" s="39"/>
      <c r="D25" s="39"/>
      <c r="E25" s="39"/>
      <c r="F25" s="40"/>
    </row>
    <row r="26" spans="2:6" ht="27" customHeight="1" x14ac:dyDescent="0.15">
      <c r="B26" s="38" t="s">
        <v>51</v>
      </c>
      <c r="C26" s="39"/>
      <c r="D26" s="39"/>
      <c r="E26" s="39"/>
      <c r="F26" s="40"/>
    </row>
    <row r="27" spans="2:6" ht="27" customHeight="1" x14ac:dyDescent="0.15">
      <c r="B27" s="57"/>
      <c r="C27" s="58"/>
      <c r="D27" s="58"/>
      <c r="E27" s="58"/>
      <c r="F27" s="59"/>
    </row>
    <row r="28" spans="2:6" ht="21" customHeight="1" x14ac:dyDescent="0.15">
      <c r="B28" s="45" t="s">
        <v>52</v>
      </c>
      <c r="C28" s="46"/>
      <c r="D28" s="46"/>
      <c r="E28" s="46"/>
      <c r="F28" s="47"/>
    </row>
    <row r="29" spans="2:6" ht="21" customHeight="1" thickBot="1" x14ac:dyDescent="0.2">
      <c r="B29" s="48" t="s">
        <v>53</v>
      </c>
      <c r="C29" s="49"/>
      <c r="D29" s="49"/>
      <c r="E29" s="49"/>
      <c r="F29" s="50"/>
    </row>
    <row r="30" spans="2:6" ht="21" customHeight="1" x14ac:dyDescent="0.15"/>
    <row r="31" spans="2:6" ht="21" customHeight="1" x14ac:dyDescent="0.15"/>
    <row r="32" spans="2:6" ht="21" customHeight="1" x14ac:dyDescent="0.15"/>
  </sheetData>
  <sheetProtection formatCells="0"/>
  <mergeCells count="23">
    <mergeCell ref="B2:D2"/>
    <mergeCell ref="B28:F28"/>
    <mergeCell ref="B29:F29"/>
    <mergeCell ref="B6:C6"/>
    <mergeCell ref="B20:C20"/>
    <mergeCell ref="B19:C19"/>
    <mergeCell ref="B18:C18"/>
    <mergeCell ref="B17:C17"/>
    <mergeCell ref="B16:C16"/>
    <mergeCell ref="B15:C15"/>
    <mergeCell ref="B14:C14"/>
    <mergeCell ref="B13:C13"/>
    <mergeCell ref="B11:C11"/>
    <mergeCell ref="B8:C8"/>
    <mergeCell ref="B7:C7"/>
    <mergeCell ref="B27:F27"/>
    <mergeCell ref="B9:C9"/>
    <mergeCell ref="B10:C10"/>
    <mergeCell ref="B26:F26"/>
    <mergeCell ref="B23:F23"/>
    <mergeCell ref="B24:F24"/>
    <mergeCell ref="B25:F25"/>
    <mergeCell ref="B12:C12"/>
  </mergeCells>
  <phoneticPr fontId="2"/>
  <printOptions horizontalCentered="1"/>
  <pageMargins left="0.35433070866141736" right="0.35433070866141736" top="0.35433070866141736" bottom="0.35433070866141736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0.79998168889431442"/>
    <pageSetUpPr fitToPage="1"/>
  </sheetPr>
  <dimension ref="B2:BE51"/>
  <sheetViews>
    <sheetView showGridLines="0" showZeros="0" view="pageBreakPreview" zoomScaleNormal="100" zoomScaleSheetLayoutView="100" workbookViewId="0">
      <selection activeCell="E22" sqref="E22:I22"/>
    </sheetView>
  </sheetViews>
  <sheetFormatPr defaultColWidth="9" defaultRowHeight="13.5" x14ac:dyDescent="0.15"/>
  <cols>
    <col min="1" max="1" width="3.75" style="6" customWidth="1"/>
    <col min="2" max="39" width="2.5" style="6" customWidth="1"/>
    <col min="40" max="16384" width="9" style="6"/>
  </cols>
  <sheetData>
    <row r="2" spans="2:39" ht="22.5" customHeight="1" x14ac:dyDescent="0.15">
      <c r="B2" s="187" t="s">
        <v>41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29"/>
      <c r="AC2" s="184" t="s">
        <v>47</v>
      </c>
      <c r="AD2" s="184"/>
      <c r="AE2" s="184"/>
      <c r="AF2" s="184"/>
      <c r="AG2" s="184"/>
      <c r="AH2" s="189">
        <v>45189</v>
      </c>
      <c r="AI2" s="189"/>
      <c r="AJ2" s="189"/>
      <c r="AK2" s="189"/>
      <c r="AL2" s="189"/>
      <c r="AM2" s="189"/>
    </row>
    <row r="3" spans="2:39" ht="22.5" customHeight="1" x14ac:dyDescent="0.15"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29"/>
      <c r="AF3" s="186" t="s">
        <v>70</v>
      </c>
      <c r="AG3" s="186"/>
      <c r="AH3" s="186"/>
      <c r="AI3" s="186"/>
      <c r="AJ3" s="186"/>
      <c r="AK3" s="186"/>
      <c r="AL3" s="186"/>
      <c r="AM3" s="186"/>
    </row>
    <row r="4" spans="2:39" ht="1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AB4" s="126" t="s">
        <v>58</v>
      </c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</row>
    <row r="5" spans="2:39" ht="15" customHeight="1" x14ac:dyDescent="0.15">
      <c r="B5" s="195" t="s">
        <v>48</v>
      </c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 t="s">
        <v>21</v>
      </c>
      <c r="T5" s="195"/>
      <c r="U5" s="195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</row>
    <row r="6" spans="2:39" ht="15" customHeight="1" x14ac:dyDescent="0.15"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</row>
    <row r="7" spans="2:39" ht="15" customHeight="1" x14ac:dyDescent="0.15"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</row>
    <row r="8" spans="2:39" ht="15" customHeight="1" x14ac:dyDescent="0.15"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</row>
    <row r="9" spans="2:39" ht="15" customHeight="1" x14ac:dyDescent="0.15">
      <c r="B9" s="197" t="s">
        <v>22</v>
      </c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</row>
    <row r="10" spans="2:39" ht="15" customHeight="1" x14ac:dyDescent="0.15"/>
    <row r="11" spans="2:39" ht="15" customHeight="1" x14ac:dyDescent="0.15">
      <c r="B11" s="190" t="s">
        <v>24</v>
      </c>
      <c r="C11" s="190"/>
      <c r="D11" s="190"/>
      <c r="E11" s="190"/>
      <c r="F11" s="190"/>
      <c r="G11" s="190"/>
      <c r="H11" s="190"/>
      <c r="I11" s="190"/>
      <c r="J11" s="190"/>
      <c r="K11" s="190"/>
      <c r="L11" s="192">
        <f>AG47</f>
        <v>0</v>
      </c>
      <c r="M11" s="192"/>
      <c r="N11" s="192"/>
      <c r="O11" s="192"/>
      <c r="P11" s="192"/>
      <c r="Q11" s="192"/>
      <c r="R11" s="192"/>
      <c r="S11" s="192"/>
      <c r="T11" s="192"/>
      <c r="U11" s="192"/>
      <c r="Z11" s="194">
        <f>'基本情報（必須入力）'!D10</f>
        <v>0</v>
      </c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</row>
    <row r="12" spans="2:39" ht="15" customHeight="1" x14ac:dyDescent="0.15"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Z12" s="194">
        <f>'基本情報（必須入力）'!D11</f>
        <v>0</v>
      </c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</row>
    <row r="13" spans="2:39" ht="15" customHeight="1" x14ac:dyDescent="0.1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Z13" s="184" t="s">
        <v>86</v>
      </c>
      <c r="AA13" s="184"/>
      <c r="AB13" s="184"/>
      <c r="AC13" s="184"/>
      <c r="AD13" s="198">
        <f>'基本情報（必須入力）'!D12</f>
        <v>0</v>
      </c>
      <c r="AE13" s="198"/>
      <c r="AF13" s="198"/>
      <c r="AG13" s="198"/>
      <c r="AH13" s="198"/>
      <c r="AI13" s="198"/>
      <c r="AJ13" s="198"/>
      <c r="AK13" s="198"/>
      <c r="AL13" s="198"/>
      <c r="AM13" s="198"/>
    </row>
    <row r="14" spans="2:39" ht="15" customHeight="1" x14ac:dyDescent="0.15">
      <c r="Z14" s="184" t="s">
        <v>87</v>
      </c>
      <c r="AA14" s="184"/>
      <c r="AB14" s="184"/>
      <c r="AC14" s="184"/>
      <c r="AD14" s="188">
        <f>'基本情報（必須入力）'!D7</f>
        <v>0</v>
      </c>
      <c r="AE14" s="188"/>
      <c r="AF14" s="188"/>
      <c r="AG14" s="188"/>
      <c r="AH14" s="10"/>
      <c r="AI14" s="10"/>
      <c r="AJ14" s="10"/>
      <c r="AK14" s="10"/>
      <c r="AL14" s="10"/>
      <c r="AM14" s="10"/>
    </row>
    <row r="15" spans="2:39" ht="15" customHeight="1" x14ac:dyDescent="0.15">
      <c r="B15" s="127" t="s">
        <v>62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AD15" s="149">
        <f>'基本情報（必須入力）'!D8</f>
        <v>0</v>
      </c>
      <c r="AE15" s="149"/>
      <c r="AF15" s="149"/>
      <c r="AG15" s="149"/>
      <c r="AH15" s="149"/>
      <c r="AI15" s="149"/>
      <c r="AJ15" s="149"/>
      <c r="AK15" s="149"/>
      <c r="AL15" s="149"/>
      <c r="AM15" s="149"/>
    </row>
    <row r="16" spans="2:39" ht="15" customHeight="1" x14ac:dyDescent="0.15">
      <c r="B16" s="142" t="s">
        <v>63</v>
      </c>
      <c r="C16" s="142"/>
      <c r="D16" s="142"/>
      <c r="E16" s="142"/>
      <c r="F16" s="142"/>
      <c r="G16" s="142" t="s">
        <v>61</v>
      </c>
      <c r="H16" s="142"/>
      <c r="I16" s="142"/>
      <c r="J16" s="142"/>
      <c r="K16" s="142"/>
      <c r="L16" s="142"/>
      <c r="M16" s="142"/>
      <c r="N16" s="142"/>
      <c r="O16" s="142"/>
      <c r="P16" s="142"/>
      <c r="AD16" s="149">
        <f>'基本情報（必須入力）'!D9</f>
        <v>0</v>
      </c>
      <c r="AE16" s="149"/>
      <c r="AF16" s="149"/>
      <c r="AG16" s="149"/>
      <c r="AH16" s="149"/>
      <c r="AI16" s="149"/>
      <c r="AJ16" s="149"/>
      <c r="AK16" s="149"/>
      <c r="AL16" s="149"/>
      <c r="AM16" s="149"/>
    </row>
    <row r="17" spans="2:39" ht="15" customHeight="1" x14ac:dyDescent="0.15">
      <c r="B17" s="183" t="s">
        <v>60</v>
      </c>
      <c r="C17" s="183"/>
      <c r="D17" s="183"/>
      <c r="E17" s="183"/>
      <c r="F17" s="183"/>
      <c r="G17" s="183" t="s">
        <v>69</v>
      </c>
      <c r="H17" s="183"/>
      <c r="I17" s="183"/>
      <c r="J17" s="183"/>
      <c r="K17" s="183"/>
      <c r="L17" s="183"/>
      <c r="M17" s="183"/>
      <c r="N17" s="183"/>
      <c r="O17" s="183"/>
      <c r="P17" s="183"/>
      <c r="Z17" s="184" t="s">
        <v>88</v>
      </c>
      <c r="AA17" s="184"/>
      <c r="AB17" s="184"/>
      <c r="AC17" s="184"/>
      <c r="AD17" s="149">
        <f>'基本情報（必須入力）'!D13</f>
        <v>0</v>
      </c>
      <c r="AE17" s="149"/>
      <c r="AF17" s="149"/>
      <c r="AG17" s="149"/>
      <c r="AH17" s="149"/>
      <c r="AI17" s="149"/>
      <c r="AJ17" s="149"/>
      <c r="AK17" s="149"/>
      <c r="AL17" s="149"/>
      <c r="AM17" s="149"/>
    </row>
    <row r="18" spans="2:39" ht="15" customHeight="1" x14ac:dyDescent="0.15">
      <c r="Z18" s="184" t="s">
        <v>89</v>
      </c>
      <c r="AA18" s="184"/>
      <c r="AB18" s="184"/>
      <c r="AC18" s="184"/>
      <c r="AD18" s="149">
        <f>'基本情報（必須入力）'!D14</f>
        <v>0</v>
      </c>
      <c r="AE18" s="149"/>
      <c r="AF18" s="149"/>
      <c r="AG18" s="149"/>
      <c r="AH18" s="149"/>
      <c r="AI18" s="149"/>
      <c r="AJ18" s="149"/>
      <c r="AK18" s="149"/>
      <c r="AL18" s="149"/>
      <c r="AM18" s="149"/>
    </row>
    <row r="19" spans="2:39" ht="11.25" customHeight="1" x14ac:dyDescent="0.15"/>
    <row r="20" spans="2:39" ht="15" customHeight="1" x14ac:dyDescent="0.15">
      <c r="B20" s="84" t="s">
        <v>90</v>
      </c>
      <c r="C20" s="85"/>
      <c r="D20" s="86"/>
      <c r="E20" s="84" t="s">
        <v>25</v>
      </c>
      <c r="F20" s="85"/>
      <c r="G20" s="85"/>
      <c r="H20" s="85"/>
      <c r="I20" s="86"/>
      <c r="J20" s="84" t="s">
        <v>74</v>
      </c>
      <c r="K20" s="85"/>
      <c r="L20" s="85"/>
      <c r="M20" s="85"/>
      <c r="N20" s="85"/>
      <c r="O20" s="85"/>
      <c r="P20" s="85"/>
      <c r="Q20" s="85"/>
      <c r="R20" s="86"/>
      <c r="S20" s="127" t="s">
        <v>72</v>
      </c>
      <c r="T20" s="127"/>
      <c r="U20" s="127"/>
      <c r="V20" s="127"/>
      <c r="W20" s="127" t="s">
        <v>73</v>
      </c>
      <c r="X20" s="127"/>
      <c r="Y20" s="127"/>
      <c r="Z20" s="127"/>
      <c r="AA20" s="127" t="s">
        <v>77</v>
      </c>
      <c r="AB20" s="127"/>
      <c r="AC20" s="127"/>
      <c r="AD20" s="127"/>
      <c r="AE20" s="127"/>
      <c r="AF20" s="127"/>
      <c r="AG20" s="127" t="s">
        <v>81</v>
      </c>
      <c r="AH20" s="127"/>
      <c r="AI20" s="127"/>
      <c r="AJ20" s="127"/>
      <c r="AK20" s="127" t="s">
        <v>71</v>
      </c>
      <c r="AL20" s="127"/>
      <c r="AM20" s="127"/>
    </row>
    <row r="21" spans="2:39" ht="15" customHeight="1" x14ac:dyDescent="0.15">
      <c r="B21" s="87"/>
      <c r="C21" s="88"/>
      <c r="D21" s="89"/>
      <c r="E21" s="87"/>
      <c r="F21" s="88"/>
      <c r="G21" s="88"/>
      <c r="H21" s="88"/>
      <c r="I21" s="89"/>
      <c r="J21" s="87"/>
      <c r="K21" s="88"/>
      <c r="L21" s="88"/>
      <c r="M21" s="88"/>
      <c r="N21" s="88"/>
      <c r="O21" s="88"/>
      <c r="P21" s="88"/>
      <c r="Q21" s="88"/>
      <c r="R21" s="89"/>
      <c r="S21" s="127"/>
      <c r="T21" s="127"/>
      <c r="U21" s="127"/>
      <c r="V21" s="127"/>
      <c r="W21" s="127"/>
      <c r="X21" s="127"/>
      <c r="Y21" s="127"/>
      <c r="Z21" s="127"/>
      <c r="AA21" s="185" t="s">
        <v>78</v>
      </c>
      <c r="AB21" s="185"/>
      <c r="AC21" s="127"/>
      <c r="AD21" s="185" t="s">
        <v>79</v>
      </c>
      <c r="AE21" s="185"/>
      <c r="AF21" s="185"/>
      <c r="AG21" s="127"/>
      <c r="AH21" s="127"/>
      <c r="AI21" s="127"/>
      <c r="AJ21" s="127"/>
      <c r="AK21" s="127"/>
      <c r="AL21" s="127"/>
      <c r="AM21" s="127"/>
    </row>
    <row r="22" spans="2:39" ht="30" customHeight="1" x14ac:dyDescent="0.15">
      <c r="B22" s="90" t="str">
        <f>IF(E22&lt;&gt;0,$AH$2," ")</f>
        <v xml:space="preserve"> </v>
      </c>
      <c r="C22" s="91"/>
      <c r="D22" s="92"/>
      <c r="E22" s="99"/>
      <c r="F22" s="100"/>
      <c r="G22" s="100"/>
      <c r="H22" s="100"/>
      <c r="I22" s="101"/>
      <c r="J22" s="102"/>
      <c r="K22" s="102"/>
      <c r="L22" s="102"/>
      <c r="M22" s="102"/>
      <c r="N22" s="102"/>
      <c r="O22" s="102"/>
      <c r="P22" s="102"/>
      <c r="Q22" s="102"/>
      <c r="R22" s="103"/>
      <c r="S22" s="181"/>
      <c r="T22" s="181"/>
      <c r="U22" s="181"/>
      <c r="V22" s="181"/>
      <c r="W22" s="181"/>
      <c r="X22" s="181"/>
      <c r="Y22" s="181"/>
      <c r="Z22" s="181"/>
      <c r="AA22" s="179"/>
      <c r="AB22" s="179"/>
      <c r="AC22" s="179"/>
      <c r="AD22" s="169" t="str">
        <f t="shared" ref="AD22:AD30" si="0">IF(AG22&lt;&gt;0,"一式","")</f>
        <v/>
      </c>
      <c r="AE22" s="170"/>
      <c r="AF22" s="171"/>
      <c r="AG22" s="176"/>
      <c r="AH22" s="177"/>
      <c r="AI22" s="177"/>
      <c r="AJ22" s="178"/>
      <c r="AK22" s="154"/>
      <c r="AL22" s="155"/>
      <c r="AM22" s="156"/>
    </row>
    <row r="23" spans="2:39" ht="30" customHeight="1" x14ac:dyDescent="0.15">
      <c r="B23" s="93" t="str">
        <f t="shared" ref="B23:B31" si="1">IF(E23&lt;&gt;0,$AH$2," ")</f>
        <v xml:space="preserve"> </v>
      </c>
      <c r="C23" s="94"/>
      <c r="D23" s="95"/>
      <c r="E23" s="96"/>
      <c r="F23" s="97"/>
      <c r="G23" s="97"/>
      <c r="H23" s="97"/>
      <c r="I23" s="98"/>
      <c r="J23" s="104"/>
      <c r="K23" s="104"/>
      <c r="L23" s="104"/>
      <c r="M23" s="104"/>
      <c r="N23" s="104"/>
      <c r="O23" s="104"/>
      <c r="P23" s="104"/>
      <c r="Q23" s="104"/>
      <c r="R23" s="105"/>
      <c r="S23" s="182"/>
      <c r="T23" s="182"/>
      <c r="U23" s="182"/>
      <c r="V23" s="182"/>
      <c r="W23" s="182"/>
      <c r="X23" s="182"/>
      <c r="Y23" s="182"/>
      <c r="Z23" s="182"/>
      <c r="AA23" s="175"/>
      <c r="AB23" s="175"/>
      <c r="AC23" s="175"/>
      <c r="AD23" s="160" t="str">
        <f t="shared" si="0"/>
        <v/>
      </c>
      <c r="AE23" s="161"/>
      <c r="AF23" s="162"/>
      <c r="AG23" s="176"/>
      <c r="AH23" s="177"/>
      <c r="AI23" s="177"/>
      <c r="AJ23" s="178"/>
      <c r="AK23" s="157"/>
      <c r="AL23" s="158"/>
      <c r="AM23" s="159"/>
    </row>
    <row r="24" spans="2:39" ht="30" customHeight="1" x14ac:dyDescent="0.15">
      <c r="B24" s="93" t="str">
        <f t="shared" si="1"/>
        <v xml:space="preserve"> </v>
      </c>
      <c r="C24" s="94"/>
      <c r="D24" s="95"/>
      <c r="E24" s="96"/>
      <c r="F24" s="97"/>
      <c r="G24" s="97"/>
      <c r="H24" s="97"/>
      <c r="I24" s="98"/>
      <c r="J24" s="104"/>
      <c r="K24" s="104"/>
      <c r="L24" s="104"/>
      <c r="M24" s="104"/>
      <c r="N24" s="104"/>
      <c r="O24" s="104"/>
      <c r="P24" s="104"/>
      <c r="Q24" s="104"/>
      <c r="R24" s="105"/>
      <c r="S24" s="182"/>
      <c r="T24" s="182"/>
      <c r="U24" s="182"/>
      <c r="V24" s="182"/>
      <c r="W24" s="182"/>
      <c r="X24" s="182"/>
      <c r="Y24" s="182"/>
      <c r="Z24" s="182"/>
      <c r="AA24" s="175"/>
      <c r="AB24" s="175"/>
      <c r="AC24" s="175"/>
      <c r="AD24" s="160" t="str">
        <f t="shared" si="0"/>
        <v/>
      </c>
      <c r="AE24" s="161"/>
      <c r="AF24" s="162"/>
      <c r="AG24" s="176"/>
      <c r="AH24" s="177"/>
      <c r="AI24" s="177"/>
      <c r="AJ24" s="178"/>
      <c r="AK24" s="157"/>
      <c r="AL24" s="158"/>
      <c r="AM24" s="159"/>
    </row>
    <row r="25" spans="2:39" ht="30" customHeight="1" x14ac:dyDescent="0.15">
      <c r="B25" s="93" t="str">
        <f t="shared" si="1"/>
        <v xml:space="preserve"> </v>
      </c>
      <c r="C25" s="94"/>
      <c r="D25" s="95"/>
      <c r="E25" s="96"/>
      <c r="F25" s="97"/>
      <c r="G25" s="97"/>
      <c r="H25" s="97"/>
      <c r="I25" s="98"/>
      <c r="J25" s="104"/>
      <c r="K25" s="104"/>
      <c r="L25" s="104"/>
      <c r="M25" s="104"/>
      <c r="N25" s="104"/>
      <c r="O25" s="104"/>
      <c r="P25" s="104"/>
      <c r="Q25" s="104"/>
      <c r="R25" s="105"/>
      <c r="S25" s="182"/>
      <c r="T25" s="182"/>
      <c r="U25" s="182"/>
      <c r="V25" s="182"/>
      <c r="W25" s="182"/>
      <c r="X25" s="182"/>
      <c r="Y25" s="182"/>
      <c r="Z25" s="182"/>
      <c r="AA25" s="175"/>
      <c r="AB25" s="175"/>
      <c r="AC25" s="175"/>
      <c r="AD25" s="160" t="str">
        <f t="shared" si="0"/>
        <v/>
      </c>
      <c r="AE25" s="161"/>
      <c r="AF25" s="162"/>
      <c r="AG25" s="176"/>
      <c r="AH25" s="177"/>
      <c r="AI25" s="177"/>
      <c r="AJ25" s="178"/>
      <c r="AK25" s="157"/>
      <c r="AL25" s="158"/>
      <c r="AM25" s="159"/>
    </row>
    <row r="26" spans="2:39" ht="30" customHeight="1" x14ac:dyDescent="0.15">
      <c r="B26" s="93" t="str">
        <f t="shared" si="1"/>
        <v xml:space="preserve"> </v>
      </c>
      <c r="C26" s="94"/>
      <c r="D26" s="95"/>
      <c r="E26" s="96"/>
      <c r="F26" s="97"/>
      <c r="G26" s="97"/>
      <c r="H26" s="97"/>
      <c r="I26" s="98"/>
      <c r="J26" s="104"/>
      <c r="K26" s="104"/>
      <c r="L26" s="104"/>
      <c r="M26" s="104"/>
      <c r="N26" s="104"/>
      <c r="O26" s="104"/>
      <c r="P26" s="104"/>
      <c r="Q26" s="104"/>
      <c r="R26" s="105"/>
      <c r="S26" s="182"/>
      <c r="T26" s="182"/>
      <c r="U26" s="182"/>
      <c r="V26" s="182"/>
      <c r="W26" s="182"/>
      <c r="X26" s="182"/>
      <c r="Y26" s="182"/>
      <c r="Z26" s="182"/>
      <c r="AA26" s="175"/>
      <c r="AB26" s="175"/>
      <c r="AC26" s="175"/>
      <c r="AD26" s="160" t="str">
        <f t="shared" si="0"/>
        <v/>
      </c>
      <c r="AE26" s="161"/>
      <c r="AF26" s="162"/>
      <c r="AG26" s="176"/>
      <c r="AH26" s="177"/>
      <c r="AI26" s="177"/>
      <c r="AJ26" s="178"/>
      <c r="AK26" s="157"/>
      <c r="AL26" s="158"/>
      <c r="AM26" s="159"/>
    </row>
    <row r="27" spans="2:39" ht="30" customHeight="1" x14ac:dyDescent="0.15">
      <c r="B27" s="93" t="str">
        <f t="shared" si="1"/>
        <v xml:space="preserve"> </v>
      </c>
      <c r="C27" s="94"/>
      <c r="D27" s="95"/>
      <c r="E27" s="96"/>
      <c r="F27" s="97"/>
      <c r="G27" s="97"/>
      <c r="H27" s="97"/>
      <c r="I27" s="98"/>
      <c r="J27" s="104"/>
      <c r="K27" s="104"/>
      <c r="L27" s="104"/>
      <c r="M27" s="104"/>
      <c r="N27" s="104"/>
      <c r="O27" s="104"/>
      <c r="P27" s="104"/>
      <c r="Q27" s="104"/>
      <c r="R27" s="105"/>
      <c r="S27" s="182"/>
      <c r="T27" s="182"/>
      <c r="U27" s="182"/>
      <c r="V27" s="182"/>
      <c r="W27" s="182"/>
      <c r="X27" s="182"/>
      <c r="Y27" s="182"/>
      <c r="Z27" s="182"/>
      <c r="AA27" s="175"/>
      <c r="AB27" s="175"/>
      <c r="AC27" s="175"/>
      <c r="AD27" s="160" t="str">
        <f t="shared" si="0"/>
        <v/>
      </c>
      <c r="AE27" s="161"/>
      <c r="AF27" s="162"/>
      <c r="AG27" s="176"/>
      <c r="AH27" s="177"/>
      <c r="AI27" s="177"/>
      <c r="AJ27" s="178"/>
      <c r="AK27" s="157"/>
      <c r="AL27" s="158"/>
      <c r="AM27" s="159"/>
    </row>
    <row r="28" spans="2:39" ht="30" customHeight="1" x14ac:dyDescent="0.15">
      <c r="B28" s="93" t="str">
        <f t="shared" si="1"/>
        <v xml:space="preserve"> </v>
      </c>
      <c r="C28" s="94"/>
      <c r="D28" s="95"/>
      <c r="E28" s="96"/>
      <c r="F28" s="97"/>
      <c r="G28" s="97"/>
      <c r="H28" s="97"/>
      <c r="I28" s="98"/>
      <c r="J28" s="104"/>
      <c r="K28" s="104"/>
      <c r="L28" s="104"/>
      <c r="M28" s="104"/>
      <c r="N28" s="104"/>
      <c r="O28" s="104"/>
      <c r="P28" s="104"/>
      <c r="Q28" s="104"/>
      <c r="R28" s="105"/>
      <c r="S28" s="182"/>
      <c r="T28" s="182"/>
      <c r="U28" s="182"/>
      <c r="V28" s="182"/>
      <c r="W28" s="182"/>
      <c r="X28" s="182"/>
      <c r="Y28" s="182"/>
      <c r="Z28" s="182"/>
      <c r="AA28" s="175"/>
      <c r="AB28" s="175"/>
      <c r="AC28" s="175"/>
      <c r="AD28" s="160" t="str">
        <f t="shared" si="0"/>
        <v/>
      </c>
      <c r="AE28" s="161"/>
      <c r="AF28" s="162"/>
      <c r="AG28" s="176"/>
      <c r="AH28" s="177"/>
      <c r="AI28" s="177"/>
      <c r="AJ28" s="178"/>
      <c r="AK28" s="157"/>
      <c r="AL28" s="158"/>
      <c r="AM28" s="159"/>
    </row>
    <row r="29" spans="2:39" ht="30" customHeight="1" x14ac:dyDescent="0.15">
      <c r="B29" s="93" t="str">
        <f t="shared" si="1"/>
        <v xml:space="preserve"> </v>
      </c>
      <c r="C29" s="94"/>
      <c r="D29" s="95"/>
      <c r="E29" s="96"/>
      <c r="F29" s="97"/>
      <c r="G29" s="97"/>
      <c r="H29" s="97"/>
      <c r="I29" s="98"/>
      <c r="J29" s="104"/>
      <c r="K29" s="104"/>
      <c r="L29" s="104"/>
      <c r="M29" s="104"/>
      <c r="N29" s="104"/>
      <c r="O29" s="104"/>
      <c r="P29" s="104"/>
      <c r="Q29" s="104"/>
      <c r="R29" s="105"/>
      <c r="S29" s="182"/>
      <c r="T29" s="182"/>
      <c r="U29" s="182"/>
      <c r="V29" s="182"/>
      <c r="W29" s="182"/>
      <c r="X29" s="182"/>
      <c r="Y29" s="182"/>
      <c r="Z29" s="182"/>
      <c r="AA29" s="175"/>
      <c r="AB29" s="175"/>
      <c r="AC29" s="175"/>
      <c r="AD29" s="160" t="str">
        <f t="shared" si="0"/>
        <v/>
      </c>
      <c r="AE29" s="161"/>
      <c r="AF29" s="162"/>
      <c r="AG29" s="176"/>
      <c r="AH29" s="177"/>
      <c r="AI29" s="177"/>
      <c r="AJ29" s="178"/>
      <c r="AK29" s="157"/>
      <c r="AL29" s="158"/>
      <c r="AM29" s="159"/>
    </row>
    <row r="30" spans="2:39" ht="30" customHeight="1" x14ac:dyDescent="0.15">
      <c r="B30" s="93" t="str">
        <f t="shared" si="1"/>
        <v xml:space="preserve"> </v>
      </c>
      <c r="C30" s="94"/>
      <c r="D30" s="95"/>
      <c r="E30" s="96"/>
      <c r="F30" s="97"/>
      <c r="G30" s="97"/>
      <c r="H30" s="97"/>
      <c r="I30" s="98"/>
      <c r="J30" s="104"/>
      <c r="K30" s="104"/>
      <c r="L30" s="104"/>
      <c r="M30" s="104"/>
      <c r="N30" s="104"/>
      <c r="O30" s="104"/>
      <c r="P30" s="104"/>
      <c r="Q30" s="104"/>
      <c r="R30" s="105"/>
      <c r="S30" s="182"/>
      <c r="T30" s="182"/>
      <c r="U30" s="182"/>
      <c r="V30" s="182"/>
      <c r="W30" s="182"/>
      <c r="X30" s="182"/>
      <c r="Y30" s="182"/>
      <c r="Z30" s="182"/>
      <c r="AA30" s="175"/>
      <c r="AB30" s="175"/>
      <c r="AC30" s="175"/>
      <c r="AD30" s="160" t="str">
        <f t="shared" si="0"/>
        <v/>
      </c>
      <c r="AE30" s="161"/>
      <c r="AF30" s="162"/>
      <c r="AG30" s="176"/>
      <c r="AH30" s="177"/>
      <c r="AI30" s="177"/>
      <c r="AJ30" s="178"/>
      <c r="AK30" s="157"/>
      <c r="AL30" s="158"/>
      <c r="AM30" s="159"/>
    </row>
    <row r="31" spans="2:39" ht="30" customHeight="1" x14ac:dyDescent="0.15">
      <c r="B31" s="205" t="str">
        <f t="shared" si="1"/>
        <v xml:space="preserve"> </v>
      </c>
      <c r="C31" s="206"/>
      <c r="D31" s="207"/>
      <c r="E31" s="208"/>
      <c r="F31" s="209"/>
      <c r="G31" s="209"/>
      <c r="H31" s="209"/>
      <c r="I31" s="210"/>
      <c r="J31" s="211"/>
      <c r="K31" s="211"/>
      <c r="L31" s="211"/>
      <c r="M31" s="211"/>
      <c r="N31" s="211"/>
      <c r="O31" s="211"/>
      <c r="P31" s="211"/>
      <c r="Q31" s="211"/>
      <c r="R31" s="212"/>
      <c r="S31" s="204"/>
      <c r="T31" s="204"/>
      <c r="U31" s="204"/>
      <c r="V31" s="204"/>
      <c r="W31" s="204"/>
      <c r="X31" s="204"/>
      <c r="Y31" s="204"/>
      <c r="Z31" s="204"/>
      <c r="AA31" s="180"/>
      <c r="AB31" s="180"/>
      <c r="AC31" s="180"/>
      <c r="AD31" s="180" t="str">
        <f t="shared" ref="AD31" si="2">IF(AG31&lt;&gt;0,"一式","")</f>
        <v/>
      </c>
      <c r="AE31" s="180"/>
      <c r="AF31" s="180"/>
      <c r="AG31" s="166"/>
      <c r="AH31" s="167"/>
      <c r="AI31" s="167"/>
      <c r="AJ31" s="168"/>
      <c r="AK31" s="157"/>
      <c r="AL31" s="158"/>
      <c r="AM31" s="159"/>
    </row>
    <row r="32" spans="2:39" ht="18" customHeight="1" x14ac:dyDescent="0.15">
      <c r="B32" s="150" t="s">
        <v>90</v>
      </c>
      <c r="C32" s="151"/>
      <c r="D32" s="152"/>
      <c r="E32" s="150" t="s">
        <v>25</v>
      </c>
      <c r="F32" s="151"/>
      <c r="G32" s="151"/>
      <c r="H32" s="151"/>
      <c r="I32" s="152"/>
      <c r="J32" s="150" t="s">
        <v>75</v>
      </c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2"/>
      <c r="AD32" s="150" t="s">
        <v>43</v>
      </c>
      <c r="AE32" s="151"/>
      <c r="AF32" s="152"/>
      <c r="AG32" s="150" t="s">
        <v>82</v>
      </c>
      <c r="AH32" s="151"/>
      <c r="AI32" s="151"/>
      <c r="AJ32" s="152"/>
      <c r="AK32" s="150" t="s">
        <v>71</v>
      </c>
      <c r="AL32" s="151"/>
      <c r="AM32" s="152"/>
    </row>
    <row r="33" spans="2:39" ht="18" customHeight="1" x14ac:dyDescent="0.15">
      <c r="B33" s="69" t="str">
        <f>IF(E33&lt;&gt;0,$AH$2," ")</f>
        <v xml:space="preserve"> </v>
      </c>
      <c r="C33" s="70"/>
      <c r="D33" s="71"/>
      <c r="E33" s="80">
        <f>明細書!C4</f>
        <v>0</v>
      </c>
      <c r="F33" s="80"/>
      <c r="G33" s="80"/>
      <c r="H33" s="80"/>
      <c r="I33" s="81"/>
      <c r="J33" s="83">
        <f>明細書!C3</f>
        <v>0</v>
      </c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1"/>
      <c r="AD33" s="131" t="str">
        <f>IF(AG33&lt;&gt;0,"一式","")</f>
        <v/>
      </c>
      <c r="AE33" s="132"/>
      <c r="AF33" s="133"/>
      <c r="AG33" s="172">
        <f>ROUND(明細書!C41+明細書!C51,0)</f>
        <v>0</v>
      </c>
      <c r="AH33" s="173"/>
      <c r="AI33" s="173"/>
      <c r="AJ33" s="174"/>
      <c r="AK33" s="154"/>
      <c r="AL33" s="155"/>
      <c r="AM33" s="156"/>
    </row>
    <row r="34" spans="2:39" ht="18" customHeight="1" x14ac:dyDescent="0.15">
      <c r="B34" s="72" t="str">
        <f t="shared" ref="B34:B42" si="3">IF(E34&lt;&gt;0,$AH$2," ")</f>
        <v xml:space="preserve"> </v>
      </c>
      <c r="C34" s="73"/>
      <c r="D34" s="74"/>
      <c r="E34" s="78">
        <f>明細書!G4</f>
        <v>0</v>
      </c>
      <c r="F34" s="78"/>
      <c r="G34" s="78"/>
      <c r="H34" s="78"/>
      <c r="I34" s="79"/>
      <c r="J34" s="82">
        <f>明細書!G3</f>
        <v>0</v>
      </c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9"/>
      <c r="AD34" s="82" t="str">
        <f t="shared" ref="AD34:AD37" si="4">IF(AG34&lt;&gt;0,"一式","")</f>
        <v/>
      </c>
      <c r="AE34" s="78"/>
      <c r="AF34" s="79"/>
      <c r="AG34" s="163">
        <f>ROUND(明細書!G41+明細書!G51,0)</f>
        <v>0</v>
      </c>
      <c r="AH34" s="164"/>
      <c r="AI34" s="164"/>
      <c r="AJ34" s="165"/>
      <c r="AK34" s="157"/>
      <c r="AL34" s="158"/>
      <c r="AM34" s="159"/>
    </row>
    <row r="35" spans="2:39" ht="18" customHeight="1" x14ac:dyDescent="0.15">
      <c r="B35" s="72" t="str">
        <f t="shared" si="3"/>
        <v xml:space="preserve"> </v>
      </c>
      <c r="C35" s="73"/>
      <c r="D35" s="74"/>
      <c r="E35" s="78">
        <f>明細書!K4</f>
        <v>0</v>
      </c>
      <c r="F35" s="78"/>
      <c r="G35" s="78"/>
      <c r="H35" s="78"/>
      <c r="I35" s="79"/>
      <c r="J35" s="82">
        <f>明細書!K3</f>
        <v>0</v>
      </c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9"/>
      <c r="AD35" s="82" t="str">
        <f t="shared" si="4"/>
        <v/>
      </c>
      <c r="AE35" s="78"/>
      <c r="AF35" s="79"/>
      <c r="AG35" s="163">
        <f>ROUND(明細書!K41+明細書!K51,0)</f>
        <v>0</v>
      </c>
      <c r="AH35" s="164"/>
      <c r="AI35" s="164"/>
      <c r="AJ35" s="165"/>
      <c r="AK35" s="157"/>
      <c r="AL35" s="158"/>
      <c r="AM35" s="159"/>
    </row>
    <row r="36" spans="2:39" ht="18" customHeight="1" x14ac:dyDescent="0.15">
      <c r="B36" s="72" t="str">
        <f t="shared" si="3"/>
        <v xml:space="preserve"> </v>
      </c>
      <c r="C36" s="73"/>
      <c r="D36" s="74"/>
      <c r="E36" s="78">
        <f>明細書!O4</f>
        <v>0</v>
      </c>
      <c r="F36" s="78"/>
      <c r="G36" s="78"/>
      <c r="H36" s="78"/>
      <c r="I36" s="79"/>
      <c r="J36" s="82">
        <f>明細書!O3</f>
        <v>0</v>
      </c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9"/>
      <c r="AD36" s="82" t="str">
        <f t="shared" si="4"/>
        <v/>
      </c>
      <c r="AE36" s="78"/>
      <c r="AF36" s="79"/>
      <c r="AG36" s="163">
        <f>ROUND(明細書!O41+明細書!O51,0)</f>
        <v>0</v>
      </c>
      <c r="AH36" s="164"/>
      <c r="AI36" s="164"/>
      <c r="AJ36" s="165"/>
      <c r="AK36" s="157"/>
      <c r="AL36" s="158"/>
      <c r="AM36" s="159"/>
    </row>
    <row r="37" spans="2:39" ht="18" customHeight="1" x14ac:dyDescent="0.15">
      <c r="B37" s="72" t="str">
        <f t="shared" si="3"/>
        <v xml:space="preserve"> </v>
      </c>
      <c r="C37" s="73"/>
      <c r="D37" s="74"/>
      <c r="E37" s="78">
        <f>明細書!S4</f>
        <v>0</v>
      </c>
      <c r="F37" s="78"/>
      <c r="G37" s="78"/>
      <c r="H37" s="78"/>
      <c r="I37" s="79"/>
      <c r="J37" s="82">
        <f>明細書!S3</f>
        <v>0</v>
      </c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9"/>
      <c r="AD37" s="82" t="str">
        <f t="shared" si="4"/>
        <v/>
      </c>
      <c r="AE37" s="78"/>
      <c r="AF37" s="79"/>
      <c r="AG37" s="163">
        <f>ROUND(明細書!S41+明細書!S51,0)</f>
        <v>0</v>
      </c>
      <c r="AH37" s="164"/>
      <c r="AI37" s="164"/>
      <c r="AJ37" s="165"/>
      <c r="AK37" s="157"/>
      <c r="AL37" s="158"/>
      <c r="AM37" s="159"/>
    </row>
    <row r="38" spans="2:39" ht="18" customHeight="1" x14ac:dyDescent="0.15">
      <c r="B38" s="72" t="str">
        <f t="shared" si="3"/>
        <v xml:space="preserve"> </v>
      </c>
      <c r="C38" s="73"/>
      <c r="D38" s="74"/>
      <c r="E38" s="78">
        <f>明細書!W4</f>
        <v>0</v>
      </c>
      <c r="F38" s="78"/>
      <c r="G38" s="78"/>
      <c r="H38" s="78"/>
      <c r="I38" s="79"/>
      <c r="J38" s="82">
        <f>明細書!W3</f>
        <v>0</v>
      </c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9"/>
      <c r="AD38" s="82" t="str">
        <f t="shared" ref="AD38" si="5">IF(AG38&lt;&gt;0,"一式","")</f>
        <v/>
      </c>
      <c r="AE38" s="78"/>
      <c r="AF38" s="79"/>
      <c r="AG38" s="163">
        <f>ROUND(明細書!W41+明細書!W51,0)</f>
        <v>0</v>
      </c>
      <c r="AH38" s="164"/>
      <c r="AI38" s="164"/>
      <c r="AJ38" s="165"/>
      <c r="AK38" s="157"/>
      <c r="AL38" s="158"/>
      <c r="AM38" s="159"/>
    </row>
    <row r="39" spans="2:39" ht="18" customHeight="1" x14ac:dyDescent="0.15">
      <c r="B39" s="66" t="str">
        <f t="shared" si="3"/>
        <v xml:space="preserve"> </v>
      </c>
      <c r="C39" s="67"/>
      <c r="D39" s="68"/>
      <c r="E39" s="60"/>
      <c r="F39" s="61"/>
      <c r="G39" s="61"/>
      <c r="H39" s="61"/>
      <c r="I39" s="62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2"/>
      <c r="AD39" s="82" t="str">
        <f t="shared" ref="AD39:AD42" si="6">IF(AG39&lt;&gt;0,"一式","")</f>
        <v/>
      </c>
      <c r="AE39" s="78"/>
      <c r="AF39" s="79"/>
      <c r="AG39" s="153"/>
      <c r="AH39" s="153"/>
      <c r="AI39" s="153"/>
      <c r="AJ39" s="153"/>
      <c r="AK39" s="199"/>
      <c r="AL39" s="199"/>
      <c r="AM39" s="199"/>
    </row>
    <row r="40" spans="2:39" ht="18" customHeight="1" x14ac:dyDescent="0.15">
      <c r="B40" s="66" t="str">
        <f t="shared" si="3"/>
        <v xml:space="preserve"> </v>
      </c>
      <c r="C40" s="67"/>
      <c r="D40" s="68"/>
      <c r="E40" s="60"/>
      <c r="F40" s="61"/>
      <c r="G40" s="61"/>
      <c r="H40" s="61"/>
      <c r="I40" s="62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2"/>
      <c r="AD40" s="82" t="str">
        <f t="shared" si="6"/>
        <v/>
      </c>
      <c r="AE40" s="78"/>
      <c r="AF40" s="79"/>
      <c r="AG40" s="153"/>
      <c r="AH40" s="153"/>
      <c r="AI40" s="153"/>
      <c r="AJ40" s="153"/>
      <c r="AK40" s="199"/>
      <c r="AL40" s="199"/>
      <c r="AM40" s="199"/>
    </row>
    <row r="41" spans="2:39" ht="18" customHeight="1" x14ac:dyDescent="0.15">
      <c r="B41" s="66" t="str">
        <f t="shared" si="3"/>
        <v xml:space="preserve"> </v>
      </c>
      <c r="C41" s="67"/>
      <c r="D41" s="68"/>
      <c r="E41" s="60"/>
      <c r="F41" s="61"/>
      <c r="G41" s="61"/>
      <c r="H41" s="61"/>
      <c r="I41" s="62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2"/>
      <c r="AD41" s="82" t="str">
        <f t="shared" si="6"/>
        <v/>
      </c>
      <c r="AE41" s="78"/>
      <c r="AF41" s="79"/>
      <c r="AG41" s="153"/>
      <c r="AH41" s="153"/>
      <c r="AI41" s="153"/>
      <c r="AJ41" s="153"/>
      <c r="AK41" s="199"/>
      <c r="AL41" s="199"/>
      <c r="AM41" s="199"/>
    </row>
    <row r="42" spans="2:39" ht="18" customHeight="1" x14ac:dyDescent="0.15">
      <c r="B42" s="63" t="str">
        <f t="shared" si="3"/>
        <v xml:space="preserve"> </v>
      </c>
      <c r="C42" s="64"/>
      <c r="D42" s="65"/>
      <c r="E42" s="75"/>
      <c r="F42" s="76"/>
      <c r="G42" s="76"/>
      <c r="H42" s="76"/>
      <c r="I42" s="77"/>
      <c r="J42" s="75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7"/>
      <c r="AD42" s="200" t="str">
        <f t="shared" si="6"/>
        <v/>
      </c>
      <c r="AE42" s="201"/>
      <c r="AF42" s="202"/>
      <c r="AG42" s="213"/>
      <c r="AH42" s="213"/>
      <c r="AI42" s="213"/>
      <c r="AJ42" s="213"/>
      <c r="AK42" s="203"/>
      <c r="AL42" s="203"/>
      <c r="AM42" s="203"/>
    </row>
    <row r="43" spans="2:39" ht="9" customHeight="1" x14ac:dyDescent="0.15">
      <c r="AB43" s="121" t="s">
        <v>76</v>
      </c>
      <c r="AC43" s="122"/>
      <c r="AD43" s="122"/>
      <c r="AE43" s="122"/>
      <c r="AF43" s="117"/>
      <c r="AG43" s="111">
        <f>ROUND(SUM(AG22:AJ42),0)</f>
        <v>0</v>
      </c>
      <c r="AH43" s="112"/>
      <c r="AI43" s="112"/>
      <c r="AJ43" s="112"/>
      <c r="AK43" s="112"/>
      <c r="AL43" s="112"/>
      <c r="AM43" s="113"/>
    </row>
    <row r="44" spans="2:39" ht="9" customHeight="1" x14ac:dyDescent="0.15">
      <c r="B44" s="127" t="s">
        <v>55</v>
      </c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B44" s="123"/>
      <c r="AC44" s="124"/>
      <c r="AD44" s="124"/>
      <c r="AE44" s="124"/>
      <c r="AF44" s="118"/>
      <c r="AG44" s="114"/>
      <c r="AH44" s="115"/>
      <c r="AI44" s="115"/>
      <c r="AJ44" s="115"/>
      <c r="AK44" s="115"/>
      <c r="AL44" s="115"/>
      <c r="AM44" s="116"/>
    </row>
    <row r="45" spans="2:39" ht="9" customHeight="1" x14ac:dyDescent="0.15"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B45" s="121" t="s">
        <v>23</v>
      </c>
      <c r="AC45" s="122"/>
      <c r="AD45" s="122"/>
      <c r="AE45" s="119">
        <v>10</v>
      </c>
      <c r="AF45" s="117" t="s">
        <v>26</v>
      </c>
      <c r="AG45" s="111">
        <f>ROUND(AG43*AE45%,0)</f>
        <v>0</v>
      </c>
      <c r="AH45" s="112"/>
      <c r="AI45" s="112"/>
      <c r="AJ45" s="112"/>
      <c r="AK45" s="112"/>
      <c r="AL45" s="112"/>
      <c r="AM45" s="113"/>
    </row>
    <row r="46" spans="2:39" ht="9" customHeight="1" x14ac:dyDescent="0.15">
      <c r="B46" s="128" t="s">
        <v>56</v>
      </c>
      <c r="C46" s="129"/>
      <c r="D46" s="129"/>
      <c r="E46" s="130"/>
      <c r="F46" s="134">
        <f>'基本情報（必須入力）'!D15</f>
        <v>0</v>
      </c>
      <c r="G46" s="135"/>
      <c r="H46" s="135"/>
      <c r="I46" s="135"/>
      <c r="J46" s="135"/>
      <c r="K46" s="136"/>
      <c r="L46" s="128" t="s">
        <v>8</v>
      </c>
      <c r="M46" s="129"/>
      <c r="N46" s="129"/>
      <c r="O46" s="130"/>
      <c r="P46" s="140">
        <f>'基本情報（必須入力）'!D18</f>
        <v>0</v>
      </c>
      <c r="Q46" s="135"/>
      <c r="R46" s="135"/>
      <c r="S46" s="135"/>
      <c r="T46" s="135"/>
      <c r="U46" s="135"/>
      <c r="V46" s="135"/>
      <c r="W46" s="135"/>
      <c r="X46" s="135"/>
      <c r="Y46" s="135"/>
      <c r="Z46" s="136"/>
      <c r="AB46" s="123"/>
      <c r="AC46" s="124"/>
      <c r="AD46" s="124"/>
      <c r="AE46" s="120"/>
      <c r="AF46" s="118"/>
      <c r="AG46" s="114"/>
      <c r="AH46" s="115"/>
      <c r="AI46" s="115"/>
      <c r="AJ46" s="115"/>
      <c r="AK46" s="115"/>
      <c r="AL46" s="115"/>
      <c r="AM46" s="116"/>
    </row>
    <row r="47" spans="2:39" ht="9" customHeight="1" x14ac:dyDescent="0.15">
      <c r="B47" s="131"/>
      <c r="C47" s="132"/>
      <c r="D47" s="132"/>
      <c r="E47" s="133"/>
      <c r="F47" s="137"/>
      <c r="G47" s="138"/>
      <c r="H47" s="138"/>
      <c r="I47" s="138"/>
      <c r="J47" s="138"/>
      <c r="K47" s="139"/>
      <c r="L47" s="131"/>
      <c r="M47" s="132"/>
      <c r="N47" s="132"/>
      <c r="O47" s="133"/>
      <c r="P47" s="137"/>
      <c r="Q47" s="138"/>
      <c r="R47" s="138"/>
      <c r="S47" s="138"/>
      <c r="T47" s="138"/>
      <c r="U47" s="138"/>
      <c r="V47" s="138"/>
      <c r="W47" s="138"/>
      <c r="X47" s="138"/>
      <c r="Y47" s="138"/>
      <c r="Z47" s="139"/>
      <c r="AB47" s="126" t="s">
        <v>29</v>
      </c>
      <c r="AC47" s="126"/>
      <c r="AD47" s="126"/>
      <c r="AE47" s="126"/>
      <c r="AF47" s="126"/>
      <c r="AG47" s="125">
        <f>AG43+AG45</f>
        <v>0</v>
      </c>
      <c r="AH47" s="125"/>
      <c r="AI47" s="125"/>
      <c r="AJ47" s="125"/>
      <c r="AK47" s="125"/>
      <c r="AL47" s="125"/>
      <c r="AM47" s="125"/>
    </row>
    <row r="48" spans="2:39" ht="9" customHeight="1" x14ac:dyDescent="0.15">
      <c r="B48" s="141" t="s">
        <v>57</v>
      </c>
      <c r="C48" s="141"/>
      <c r="D48" s="141"/>
      <c r="E48" s="141"/>
      <c r="F48" s="143">
        <f>'基本情報（必須入力）'!D16</f>
        <v>0</v>
      </c>
      <c r="G48" s="144"/>
      <c r="H48" s="144"/>
      <c r="I48" s="144"/>
      <c r="J48" s="144"/>
      <c r="K48" s="145"/>
      <c r="L48" s="141" t="s">
        <v>59</v>
      </c>
      <c r="M48" s="141"/>
      <c r="N48" s="141"/>
      <c r="O48" s="141"/>
      <c r="P48" s="146">
        <f>'基本情報（必須入力）'!D20</f>
        <v>0</v>
      </c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B48" s="126"/>
      <c r="AC48" s="126"/>
      <c r="AD48" s="126"/>
      <c r="AE48" s="126"/>
      <c r="AF48" s="126"/>
      <c r="AG48" s="125"/>
      <c r="AH48" s="125"/>
      <c r="AI48" s="125"/>
      <c r="AJ48" s="125"/>
      <c r="AK48" s="125"/>
      <c r="AL48" s="125"/>
      <c r="AM48" s="125"/>
    </row>
    <row r="49" spans="2:57" ht="9" customHeight="1" x14ac:dyDescent="0.15">
      <c r="B49" s="142"/>
      <c r="C49" s="142"/>
      <c r="D49" s="142"/>
      <c r="E49" s="142"/>
      <c r="F49" s="137"/>
      <c r="G49" s="138"/>
      <c r="H49" s="138"/>
      <c r="I49" s="138"/>
      <c r="J49" s="138"/>
      <c r="K49" s="139"/>
      <c r="L49" s="142"/>
      <c r="M49" s="142"/>
      <c r="N49" s="142"/>
      <c r="O49" s="142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BC49" s="148" t="s">
        <v>54</v>
      </c>
      <c r="BD49" s="148"/>
      <c r="BE49" s="148"/>
    </row>
    <row r="50" spans="2:57" ht="18" customHeight="1" x14ac:dyDescent="0.15">
      <c r="B50" s="106" t="s">
        <v>7</v>
      </c>
      <c r="C50" s="106"/>
      <c r="D50" s="106"/>
      <c r="E50" s="106"/>
      <c r="F50" s="107">
        <f>'基本情報（必須入力）'!D17</f>
        <v>0</v>
      </c>
      <c r="G50" s="108"/>
      <c r="H50" s="108"/>
      <c r="I50" s="108"/>
      <c r="J50" s="108"/>
      <c r="K50" s="109"/>
      <c r="L50" s="106" t="s">
        <v>9</v>
      </c>
      <c r="M50" s="106"/>
      <c r="N50" s="106"/>
      <c r="O50" s="106"/>
      <c r="P50" s="110">
        <f>'基本情報（必須入力）'!D19</f>
        <v>0</v>
      </c>
      <c r="Q50" s="110"/>
      <c r="R50" s="110"/>
      <c r="S50" s="110"/>
      <c r="T50" s="110"/>
      <c r="U50" s="110"/>
      <c r="V50" s="110"/>
      <c r="W50" s="110"/>
      <c r="X50" s="110"/>
      <c r="Y50" s="110"/>
      <c r="Z50" s="110"/>
    </row>
    <row r="51" spans="2:57" x14ac:dyDescent="0.15"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</sheetData>
  <sheetProtection formatCells="0"/>
  <mergeCells count="220">
    <mergeCell ref="AK35:AM35"/>
    <mergeCell ref="AD35:AF35"/>
    <mergeCell ref="AD36:AF36"/>
    <mergeCell ref="AK36:AM36"/>
    <mergeCell ref="AK37:AM37"/>
    <mergeCell ref="AG42:AJ42"/>
    <mergeCell ref="AD39:AF39"/>
    <mergeCell ref="AD40:AF40"/>
    <mergeCell ref="AD37:AF37"/>
    <mergeCell ref="AK40:AM40"/>
    <mergeCell ref="B28:D28"/>
    <mergeCell ref="B29:D29"/>
    <mergeCell ref="AD31:AF31"/>
    <mergeCell ref="S28:V28"/>
    <mergeCell ref="W28:Z28"/>
    <mergeCell ref="S29:V29"/>
    <mergeCell ref="AG26:AJ26"/>
    <mergeCell ref="AG32:AJ32"/>
    <mergeCell ref="S31:V31"/>
    <mergeCell ref="W31:Z31"/>
    <mergeCell ref="B30:D30"/>
    <mergeCell ref="B31:D31"/>
    <mergeCell ref="AD32:AF32"/>
    <mergeCell ref="E31:I31"/>
    <mergeCell ref="E30:I30"/>
    <mergeCell ref="E29:I29"/>
    <mergeCell ref="E28:I28"/>
    <mergeCell ref="J31:R31"/>
    <mergeCell ref="J30:R30"/>
    <mergeCell ref="J29:R29"/>
    <mergeCell ref="J28:R28"/>
    <mergeCell ref="E32:I32"/>
    <mergeCell ref="B32:D32"/>
    <mergeCell ref="AA21:AC21"/>
    <mergeCell ref="AK41:AM41"/>
    <mergeCell ref="AD41:AF41"/>
    <mergeCell ref="AD42:AF42"/>
    <mergeCell ref="AG38:AJ38"/>
    <mergeCell ref="AG36:AJ36"/>
    <mergeCell ref="W26:Z26"/>
    <mergeCell ref="S25:V25"/>
    <mergeCell ref="S26:V26"/>
    <mergeCell ref="AD33:AF33"/>
    <mergeCell ref="AD34:AF34"/>
    <mergeCell ref="AD38:AF38"/>
    <mergeCell ref="AG35:AJ35"/>
    <mergeCell ref="J42:AC42"/>
    <mergeCell ref="J41:AC41"/>
    <mergeCell ref="J40:AC40"/>
    <mergeCell ref="J39:AC39"/>
    <mergeCell ref="AK27:AM27"/>
    <mergeCell ref="AK28:AM28"/>
    <mergeCell ref="AK29:AM29"/>
    <mergeCell ref="AK42:AM42"/>
    <mergeCell ref="AK39:AM39"/>
    <mergeCell ref="AK33:AM33"/>
    <mergeCell ref="AK34:AM34"/>
    <mergeCell ref="AF3:AM3"/>
    <mergeCell ref="AJ4:AM4"/>
    <mergeCell ref="AJ5:AM8"/>
    <mergeCell ref="AB4:AE4"/>
    <mergeCell ref="B2:T3"/>
    <mergeCell ref="AD15:AM15"/>
    <mergeCell ref="AD14:AG14"/>
    <mergeCell ref="AB5:AE8"/>
    <mergeCell ref="AC2:AG2"/>
    <mergeCell ref="AH2:AM2"/>
    <mergeCell ref="B11:K12"/>
    <mergeCell ref="L11:U12"/>
    <mergeCell ref="Z12:AM12"/>
    <mergeCell ref="Z11:AM11"/>
    <mergeCell ref="Z14:AC14"/>
    <mergeCell ref="B15:P15"/>
    <mergeCell ref="AF4:AI4"/>
    <mergeCell ref="AF5:AI8"/>
    <mergeCell ref="B5:R7"/>
    <mergeCell ref="S5:U7"/>
    <mergeCell ref="B9:O9"/>
    <mergeCell ref="Z13:AC13"/>
    <mergeCell ref="AD13:AM13"/>
    <mergeCell ref="B16:F16"/>
    <mergeCell ref="B17:F17"/>
    <mergeCell ref="AD16:AM16"/>
    <mergeCell ref="G16:P16"/>
    <mergeCell ref="G17:P17"/>
    <mergeCell ref="S30:V30"/>
    <mergeCell ref="W30:Z30"/>
    <mergeCell ref="Z18:AC18"/>
    <mergeCell ref="Z17:AC17"/>
    <mergeCell ref="W29:Z29"/>
    <mergeCell ref="W20:Z21"/>
    <mergeCell ref="AG28:AJ28"/>
    <mergeCell ref="AK30:AM30"/>
    <mergeCell ref="AD21:AF21"/>
    <mergeCell ref="AD29:AF29"/>
    <mergeCell ref="AG29:AJ29"/>
    <mergeCell ref="AA27:AC27"/>
    <mergeCell ref="AD27:AF27"/>
    <mergeCell ref="AA28:AC28"/>
    <mergeCell ref="AD28:AF28"/>
    <mergeCell ref="AG24:AJ24"/>
    <mergeCell ref="S20:V21"/>
    <mergeCell ref="S24:V24"/>
    <mergeCell ref="W24:Z24"/>
    <mergeCell ref="AD24:AF24"/>
    <mergeCell ref="AG33:AJ33"/>
    <mergeCell ref="AA30:AC30"/>
    <mergeCell ref="AD30:AF30"/>
    <mergeCell ref="AG30:AJ30"/>
    <mergeCell ref="AA25:AC25"/>
    <mergeCell ref="AA26:AC26"/>
    <mergeCell ref="AA22:AC22"/>
    <mergeCell ref="AA23:AC23"/>
    <mergeCell ref="AA29:AC29"/>
    <mergeCell ref="AG27:AJ27"/>
    <mergeCell ref="J32:AC32"/>
    <mergeCell ref="AA31:AC31"/>
    <mergeCell ref="AG22:AJ22"/>
    <mergeCell ref="AG23:AJ23"/>
    <mergeCell ref="AG25:AJ25"/>
    <mergeCell ref="AA24:AC24"/>
    <mergeCell ref="W22:Z22"/>
    <mergeCell ref="W23:Z23"/>
    <mergeCell ref="S22:V22"/>
    <mergeCell ref="S23:V23"/>
    <mergeCell ref="S27:V27"/>
    <mergeCell ref="W27:Z27"/>
    <mergeCell ref="W25:Z25"/>
    <mergeCell ref="BC49:BE49"/>
    <mergeCell ref="AD18:AM18"/>
    <mergeCell ref="AD17:AM17"/>
    <mergeCell ref="AK32:AM32"/>
    <mergeCell ref="AG39:AJ39"/>
    <mergeCell ref="AG41:AJ41"/>
    <mergeCell ref="AK22:AM22"/>
    <mergeCell ref="AK23:AM23"/>
    <mergeCell ref="AK24:AM24"/>
    <mergeCell ref="AK25:AM25"/>
    <mergeCell ref="AK26:AM26"/>
    <mergeCell ref="AD23:AF23"/>
    <mergeCell ref="AD25:AF25"/>
    <mergeCell ref="AD26:AF26"/>
    <mergeCell ref="AK31:AM31"/>
    <mergeCell ref="AG40:AJ40"/>
    <mergeCell ref="AK38:AM38"/>
    <mergeCell ref="AG37:AJ37"/>
    <mergeCell ref="AG34:AJ34"/>
    <mergeCell ref="AK20:AM21"/>
    <mergeCell ref="AG20:AJ21"/>
    <mergeCell ref="AG31:AJ31"/>
    <mergeCell ref="AD22:AF22"/>
    <mergeCell ref="AA20:AF20"/>
    <mergeCell ref="J27:R27"/>
    <mergeCell ref="J26:R26"/>
    <mergeCell ref="J25:R25"/>
    <mergeCell ref="B50:E50"/>
    <mergeCell ref="F50:K50"/>
    <mergeCell ref="L50:O50"/>
    <mergeCell ref="P50:Z50"/>
    <mergeCell ref="AG43:AM44"/>
    <mergeCell ref="AG45:AM46"/>
    <mergeCell ref="AF45:AF46"/>
    <mergeCell ref="AE45:AE46"/>
    <mergeCell ref="AB45:AD46"/>
    <mergeCell ref="AG47:AM48"/>
    <mergeCell ref="AB47:AF48"/>
    <mergeCell ref="B44:Z45"/>
    <mergeCell ref="B46:E47"/>
    <mergeCell ref="F46:K47"/>
    <mergeCell ref="L46:O47"/>
    <mergeCell ref="P46:Z47"/>
    <mergeCell ref="B48:E49"/>
    <mergeCell ref="F48:K49"/>
    <mergeCell ref="L48:O49"/>
    <mergeCell ref="P48:Z49"/>
    <mergeCell ref="AB43:AF44"/>
    <mergeCell ref="J38:AC38"/>
    <mergeCell ref="J37:AC37"/>
    <mergeCell ref="J36:AC36"/>
    <mergeCell ref="J35:AC35"/>
    <mergeCell ref="J34:AC34"/>
    <mergeCell ref="J33:AC33"/>
    <mergeCell ref="B20:D21"/>
    <mergeCell ref="E20:I21"/>
    <mergeCell ref="J20:R21"/>
    <mergeCell ref="B22:D22"/>
    <mergeCell ref="B23:D23"/>
    <mergeCell ref="B24:D24"/>
    <mergeCell ref="B25:D25"/>
    <mergeCell ref="B26:D26"/>
    <mergeCell ref="B27:D27"/>
    <mergeCell ref="E24:I24"/>
    <mergeCell ref="E23:I23"/>
    <mergeCell ref="E22:I22"/>
    <mergeCell ref="J22:R22"/>
    <mergeCell ref="J24:R24"/>
    <mergeCell ref="J23:R23"/>
    <mergeCell ref="E27:I27"/>
    <mergeCell ref="E26:I26"/>
    <mergeCell ref="E25:I25"/>
    <mergeCell ref="E40:I40"/>
    <mergeCell ref="E39:I39"/>
    <mergeCell ref="B42:D42"/>
    <mergeCell ref="B41:D41"/>
    <mergeCell ref="B40:D40"/>
    <mergeCell ref="B39:D39"/>
    <mergeCell ref="B33:D33"/>
    <mergeCell ref="B38:D38"/>
    <mergeCell ref="B37:D37"/>
    <mergeCell ref="B36:D36"/>
    <mergeCell ref="B35:D35"/>
    <mergeCell ref="B34:D34"/>
    <mergeCell ref="E42:I42"/>
    <mergeCell ref="E41:I41"/>
    <mergeCell ref="E38:I38"/>
    <mergeCell ref="E37:I37"/>
    <mergeCell ref="E36:I36"/>
    <mergeCell ref="E35:I35"/>
    <mergeCell ref="E34:I34"/>
    <mergeCell ref="E33:I33"/>
  </mergeCells>
  <phoneticPr fontId="2"/>
  <printOptions horizontalCentered="1" verticalCentered="1"/>
  <pageMargins left="0.70866141732283472" right="0" top="0" bottom="0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 tint="0.79998168889431442"/>
  </sheetPr>
  <dimension ref="A1:Z53"/>
  <sheetViews>
    <sheetView showGridLines="0" showZeros="0" view="pageBreakPreview" zoomScaleNormal="100" zoomScaleSheetLayoutView="100" workbookViewId="0">
      <selection activeCell="E21" sqref="E21:F21"/>
    </sheetView>
  </sheetViews>
  <sheetFormatPr defaultColWidth="9" defaultRowHeight="12" x14ac:dyDescent="0.15"/>
  <cols>
    <col min="1" max="1" width="5.125" style="5" customWidth="1"/>
    <col min="2" max="26" width="3.75" style="5" customWidth="1"/>
    <col min="27" max="35" width="4.625" style="5" customWidth="1"/>
    <col min="36" max="16384" width="9" style="5"/>
  </cols>
  <sheetData>
    <row r="1" spans="1:26" ht="15" customHeight="1" x14ac:dyDescent="0.15">
      <c r="A1" s="194" t="s">
        <v>64</v>
      </c>
      <c r="B1" s="194"/>
      <c r="C1" s="194"/>
      <c r="D1" s="194"/>
      <c r="E1" s="194"/>
      <c r="F1" s="194"/>
      <c r="G1" s="194"/>
      <c r="H1" s="194"/>
      <c r="P1" s="28">
        <f>DAY(A34)</f>
        <v>17</v>
      </c>
      <c r="W1" s="214">
        <f>請求書表紙!AH2</f>
        <v>45189</v>
      </c>
      <c r="X1" s="214"/>
      <c r="Y1" s="214"/>
      <c r="Z1" s="5" t="s">
        <v>33</v>
      </c>
    </row>
    <row r="2" spans="1:26" ht="16.5" customHeight="1" x14ac:dyDescent="0.15"/>
    <row r="3" spans="1:26" ht="17.25" customHeight="1" x14ac:dyDescent="0.15">
      <c r="A3" s="127" t="s">
        <v>83</v>
      </c>
      <c r="B3" s="127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</row>
    <row r="4" spans="1:26" ht="17.25" customHeight="1" x14ac:dyDescent="0.15">
      <c r="A4" s="127" t="s">
        <v>25</v>
      </c>
      <c r="B4" s="127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</row>
    <row r="5" spans="1:26" ht="17.25" customHeight="1" x14ac:dyDescent="0.15">
      <c r="A5" s="127" t="s">
        <v>30</v>
      </c>
      <c r="B5" s="127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</row>
    <row r="6" spans="1:26" ht="17.25" customHeight="1" x14ac:dyDescent="0.15">
      <c r="A6" s="17" t="s">
        <v>45</v>
      </c>
      <c r="B6" s="18" t="s">
        <v>46</v>
      </c>
      <c r="C6" s="250" t="s">
        <v>32</v>
      </c>
      <c r="D6" s="251"/>
      <c r="E6" s="251" t="s">
        <v>31</v>
      </c>
      <c r="F6" s="252"/>
      <c r="G6" s="250" t="s">
        <v>32</v>
      </c>
      <c r="H6" s="251"/>
      <c r="I6" s="251" t="s">
        <v>31</v>
      </c>
      <c r="J6" s="252"/>
      <c r="K6" s="250" t="s">
        <v>32</v>
      </c>
      <c r="L6" s="251"/>
      <c r="M6" s="251" t="s">
        <v>31</v>
      </c>
      <c r="N6" s="252"/>
      <c r="O6" s="250" t="s">
        <v>32</v>
      </c>
      <c r="P6" s="251"/>
      <c r="Q6" s="251" t="s">
        <v>31</v>
      </c>
      <c r="R6" s="252"/>
      <c r="S6" s="250" t="s">
        <v>32</v>
      </c>
      <c r="T6" s="251"/>
      <c r="U6" s="251" t="s">
        <v>31</v>
      </c>
      <c r="V6" s="252"/>
      <c r="W6" s="250" t="s">
        <v>32</v>
      </c>
      <c r="X6" s="251"/>
      <c r="Y6" s="251" t="s">
        <v>31</v>
      </c>
      <c r="Z6" s="252"/>
    </row>
    <row r="7" spans="1:26" ht="17.25" customHeight="1" x14ac:dyDescent="0.15">
      <c r="A7" s="11">
        <f>EDATE($W$1,-1)+1</f>
        <v>45159</v>
      </c>
      <c r="B7" s="12" t="str">
        <f>TEXT(A7,"AAA")</f>
        <v>月</v>
      </c>
      <c r="C7" s="253"/>
      <c r="D7" s="254"/>
      <c r="E7" s="254"/>
      <c r="F7" s="255"/>
      <c r="G7" s="253"/>
      <c r="H7" s="254"/>
      <c r="I7" s="254"/>
      <c r="J7" s="255"/>
      <c r="K7" s="253"/>
      <c r="L7" s="254"/>
      <c r="M7" s="254"/>
      <c r="N7" s="255"/>
      <c r="O7" s="253"/>
      <c r="P7" s="254"/>
      <c r="Q7" s="254"/>
      <c r="R7" s="255"/>
      <c r="S7" s="253"/>
      <c r="T7" s="254"/>
      <c r="U7" s="254"/>
      <c r="V7" s="255"/>
      <c r="W7" s="253"/>
      <c r="X7" s="254"/>
      <c r="Y7" s="254"/>
      <c r="Z7" s="255"/>
    </row>
    <row r="8" spans="1:26" ht="17.25" customHeight="1" x14ac:dyDescent="0.15">
      <c r="A8" s="13">
        <f>A7+1</f>
        <v>45160</v>
      </c>
      <c r="B8" s="14" t="str">
        <f t="shared" ref="B8:B37" si="0">TEXT(A8,"AAA")</f>
        <v>火</v>
      </c>
      <c r="C8" s="238"/>
      <c r="D8" s="233"/>
      <c r="E8" s="233"/>
      <c r="F8" s="234"/>
      <c r="G8" s="238"/>
      <c r="H8" s="233"/>
      <c r="I8" s="233"/>
      <c r="J8" s="234"/>
      <c r="K8" s="238"/>
      <c r="L8" s="233"/>
      <c r="M8" s="233"/>
      <c r="N8" s="234"/>
      <c r="O8" s="238"/>
      <c r="P8" s="233"/>
      <c r="Q8" s="233"/>
      <c r="R8" s="234"/>
      <c r="S8" s="238"/>
      <c r="T8" s="233"/>
      <c r="U8" s="233"/>
      <c r="V8" s="234"/>
      <c r="W8" s="238"/>
      <c r="X8" s="233"/>
      <c r="Y8" s="233"/>
      <c r="Z8" s="234"/>
    </row>
    <row r="9" spans="1:26" ht="17.25" customHeight="1" x14ac:dyDescent="0.15">
      <c r="A9" s="13">
        <f>A8+1</f>
        <v>45161</v>
      </c>
      <c r="B9" s="14" t="str">
        <f t="shared" si="0"/>
        <v>水</v>
      </c>
      <c r="C9" s="238"/>
      <c r="D9" s="233"/>
      <c r="E9" s="233"/>
      <c r="F9" s="234"/>
      <c r="G9" s="238"/>
      <c r="H9" s="233"/>
      <c r="I9" s="233"/>
      <c r="J9" s="234"/>
      <c r="K9" s="238"/>
      <c r="L9" s="233"/>
      <c r="M9" s="233"/>
      <c r="N9" s="234"/>
      <c r="O9" s="238"/>
      <c r="P9" s="233"/>
      <c r="Q9" s="233"/>
      <c r="R9" s="234"/>
      <c r="S9" s="238"/>
      <c r="T9" s="233"/>
      <c r="U9" s="233"/>
      <c r="V9" s="234"/>
      <c r="W9" s="238"/>
      <c r="X9" s="233"/>
      <c r="Y9" s="233"/>
      <c r="Z9" s="234"/>
    </row>
    <row r="10" spans="1:26" ht="17.25" customHeight="1" x14ac:dyDescent="0.15">
      <c r="A10" s="13">
        <f t="shared" ref="A10:A34" si="1">A9+1</f>
        <v>45162</v>
      </c>
      <c r="B10" s="14" t="str">
        <f t="shared" si="0"/>
        <v>木</v>
      </c>
      <c r="C10" s="238"/>
      <c r="D10" s="233"/>
      <c r="E10" s="233"/>
      <c r="F10" s="234"/>
      <c r="G10" s="238"/>
      <c r="H10" s="233"/>
      <c r="I10" s="233"/>
      <c r="J10" s="234"/>
      <c r="K10" s="238"/>
      <c r="L10" s="233"/>
      <c r="M10" s="246"/>
      <c r="N10" s="247"/>
      <c r="O10" s="248"/>
      <c r="P10" s="249"/>
      <c r="Q10" s="246"/>
      <c r="R10" s="247"/>
      <c r="S10" s="248"/>
      <c r="T10" s="249"/>
      <c r="U10" s="246"/>
      <c r="V10" s="247"/>
      <c r="W10" s="248"/>
      <c r="X10" s="249"/>
      <c r="Y10" s="246"/>
      <c r="Z10" s="247"/>
    </row>
    <row r="11" spans="1:26" ht="17.25" customHeight="1" x14ac:dyDescent="0.15">
      <c r="A11" s="13">
        <f t="shared" si="1"/>
        <v>45163</v>
      </c>
      <c r="B11" s="14" t="str">
        <f t="shared" si="0"/>
        <v>金</v>
      </c>
      <c r="C11" s="238"/>
      <c r="D11" s="233"/>
      <c r="E11" s="233"/>
      <c r="F11" s="234"/>
      <c r="G11" s="238"/>
      <c r="H11" s="233"/>
      <c r="I11" s="233"/>
      <c r="J11" s="234"/>
      <c r="K11" s="238"/>
      <c r="L11" s="233"/>
      <c r="M11" s="246"/>
      <c r="N11" s="247"/>
      <c r="O11" s="248"/>
      <c r="P11" s="249"/>
      <c r="Q11" s="246"/>
      <c r="R11" s="247"/>
      <c r="S11" s="248"/>
      <c r="T11" s="249"/>
      <c r="U11" s="246"/>
      <c r="V11" s="247"/>
      <c r="W11" s="248"/>
      <c r="X11" s="249"/>
      <c r="Y11" s="246"/>
      <c r="Z11" s="247"/>
    </row>
    <row r="12" spans="1:26" ht="17.25" customHeight="1" x14ac:dyDescent="0.15">
      <c r="A12" s="13">
        <f t="shared" si="1"/>
        <v>45164</v>
      </c>
      <c r="B12" s="14" t="str">
        <f t="shared" si="0"/>
        <v>土</v>
      </c>
      <c r="C12" s="238"/>
      <c r="D12" s="233"/>
      <c r="E12" s="233"/>
      <c r="F12" s="234"/>
      <c r="G12" s="238"/>
      <c r="H12" s="233"/>
      <c r="I12" s="233"/>
      <c r="J12" s="234"/>
      <c r="K12" s="238"/>
      <c r="L12" s="233"/>
      <c r="M12" s="246"/>
      <c r="N12" s="247"/>
      <c r="O12" s="248"/>
      <c r="P12" s="249"/>
      <c r="Q12" s="246"/>
      <c r="R12" s="247"/>
      <c r="S12" s="248"/>
      <c r="T12" s="249"/>
      <c r="U12" s="246"/>
      <c r="V12" s="247"/>
      <c r="W12" s="248"/>
      <c r="X12" s="249"/>
      <c r="Y12" s="246"/>
      <c r="Z12" s="247"/>
    </row>
    <row r="13" spans="1:26" ht="17.25" customHeight="1" x14ac:dyDescent="0.15">
      <c r="A13" s="13">
        <f t="shared" si="1"/>
        <v>45165</v>
      </c>
      <c r="B13" s="14" t="str">
        <f t="shared" si="0"/>
        <v>日</v>
      </c>
      <c r="C13" s="238"/>
      <c r="D13" s="233"/>
      <c r="E13" s="233"/>
      <c r="F13" s="234"/>
      <c r="G13" s="238"/>
      <c r="H13" s="233"/>
      <c r="I13" s="233"/>
      <c r="J13" s="234"/>
      <c r="K13" s="238"/>
      <c r="L13" s="233"/>
      <c r="M13" s="246"/>
      <c r="N13" s="247"/>
      <c r="O13" s="248"/>
      <c r="P13" s="249"/>
      <c r="Q13" s="246"/>
      <c r="R13" s="247"/>
      <c r="S13" s="248"/>
      <c r="T13" s="249"/>
      <c r="U13" s="246"/>
      <c r="V13" s="247"/>
      <c r="W13" s="248"/>
      <c r="X13" s="249"/>
      <c r="Y13" s="246"/>
      <c r="Z13" s="247"/>
    </row>
    <row r="14" spans="1:26" ht="17.25" customHeight="1" x14ac:dyDescent="0.15">
      <c r="A14" s="13">
        <f t="shared" si="1"/>
        <v>45166</v>
      </c>
      <c r="B14" s="14" t="str">
        <f t="shared" si="0"/>
        <v>月</v>
      </c>
      <c r="C14" s="238"/>
      <c r="D14" s="233"/>
      <c r="E14" s="233"/>
      <c r="F14" s="234"/>
      <c r="G14" s="238"/>
      <c r="H14" s="233"/>
      <c r="I14" s="233"/>
      <c r="J14" s="234"/>
      <c r="K14" s="238"/>
      <c r="L14" s="233"/>
      <c r="M14" s="233"/>
      <c r="N14" s="234"/>
      <c r="O14" s="238"/>
      <c r="P14" s="233"/>
      <c r="Q14" s="233"/>
      <c r="R14" s="234"/>
      <c r="S14" s="238"/>
      <c r="T14" s="233"/>
      <c r="U14" s="233"/>
      <c r="V14" s="234"/>
      <c r="W14" s="238"/>
      <c r="X14" s="233"/>
      <c r="Y14" s="233"/>
      <c r="Z14" s="234"/>
    </row>
    <row r="15" spans="1:26" ht="17.25" customHeight="1" x14ac:dyDescent="0.15">
      <c r="A15" s="13">
        <f t="shared" si="1"/>
        <v>45167</v>
      </c>
      <c r="B15" s="14" t="str">
        <f t="shared" si="0"/>
        <v>火</v>
      </c>
      <c r="C15" s="238"/>
      <c r="D15" s="233"/>
      <c r="E15" s="233"/>
      <c r="F15" s="234"/>
      <c r="G15" s="238"/>
      <c r="H15" s="233"/>
      <c r="I15" s="233"/>
      <c r="J15" s="234"/>
      <c r="K15" s="238"/>
      <c r="L15" s="233"/>
      <c r="M15" s="233"/>
      <c r="N15" s="234"/>
      <c r="O15" s="238"/>
      <c r="P15" s="233"/>
      <c r="Q15" s="233"/>
      <c r="R15" s="234"/>
      <c r="S15" s="238"/>
      <c r="T15" s="233"/>
      <c r="U15" s="233"/>
      <c r="V15" s="234"/>
      <c r="W15" s="238"/>
      <c r="X15" s="233"/>
      <c r="Y15" s="233"/>
      <c r="Z15" s="234"/>
    </row>
    <row r="16" spans="1:26" ht="17.25" customHeight="1" x14ac:dyDescent="0.15">
      <c r="A16" s="13">
        <f t="shared" si="1"/>
        <v>45168</v>
      </c>
      <c r="B16" s="14" t="str">
        <f t="shared" si="0"/>
        <v>水</v>
      </c>
      <c r="C16" s="238"/>
      <c r="D16" s="233"/>
      <c r="E16" s="233"/>
      <c r="F16" s="234"/>
      <c r="G16" s="238"/>
      <c r="H16" s="233"/>
      <c r="I16" s="233"/>
      <c r="J16" s="234"/>
      <c r="K16" s="238"/>
      <c r="L16" s="233"/>
      <c r="M16" s="233"/>
      <c r="N16" s="234"/>
      <c r="O16" s="238"/>
      <c r="P16" s="233"/>
      <c r="Q16" s="233"/>
      <c r="R16" s="234"/>
      <c r="S16" s="238"/>
      <c r="T16" s="233"/>
      <c r="U16" s="233"/>
      <c r="V16" s="234"/>
      <c r="W16" s="238"/>
      <c r="X16" s="233"/>
      <c r="Y16" s="233"/>
      <c r="Z16" s="234"/>
    </row>
    <row r="17" spans="1:26" ht="17.25" customHeight="1" x14ac:dyDescent="0.15">
      <c r="A17" s="13">
        <f t="shared" si="1"/>
        <v>45169</v>
      </c>
      <c r="B17" s="14" t="str">
        <f t="shared" si="0"/>
        <v>木</v>
      </c>
      <c r="C17" s="238"/>
      <c r="D17" s="233"/>
      <c r="E17" s="233"/>
      <c r="F17" s="234"/>
      <c r="G17" s="238"/>
      <c r="H17" s="233"/>
      <c r="I17" s="233"/>
      <c r="J17" s="234"/>
      <c r="K17" s="238"/>
      <c r="L17" s="233"/>
      <c r="M17" s="233"/>
      <c r="N17" s="234"/>
      <c r="O17" s="238"/>
      <c r="P17" s="233"/>
      <c r="Q17" s="233"/>
      <c r="R17" s="234"/>
      <c r="S17" s="238"/>
      <c r="T17" s="233"/>
      <c r="U17" s="233"/>
      <c r="V17" s="234"/>
      <c r="W17" s="238"/>
      <c r="X17" s="233"/>
      <c r="Y17" s="233"/>
      <c r="Z17" s="234"/>
    </row>
    <row r="18" spans="1:26" ht="17.25" customHeight="1" x14ac:dyDescent="0.15">
      <c r="A18" s="13">
        <f t="shared" si="1"/>
        <v>45170</v>
      </c>
      <c r="B18" s="14" t="str">
        <f t="shared" si="0"/>
        <v>金</v>
      </c>
      <c r="C18" s="238"/>
      <c r="D18" s="233"/>
      <c r="E18" s="233"/>
      <c r="F18" s="234"/>
      <c r="G18" s="238"/>
      <c r="H18" s="233"/>
      <c r="I18" s="233"/>
      <c r="J18" s="234"/>
      <c r="K18" s="238"/>
      <c r="L18" s="233"/>
      <c r="M18" s="233"/>
      <c r="N18" s="234"/>
      <c r="O18" s="238"/>
      <c r="P18" s="233"/>
      <c r="Q18" s="233"/>
      <c r="R18" s="234"/>
      <c r="S18" s="238"/>
      <c r="T18" s="233"/>
      <c r="U18" s="233"/>
      <c r="V18" s="234"/>
      <c r="W18" s="238"/>
      <c r="X18" s="233"/>
      <c r="Y18" s="233"/>
      <c r="Z18" s="234"/>
    </row>
    <row r="19" spans="1:26" ht="17.25" customHeight="1" x14ac:dyDescent="0.15">
      <c r="A19" s="13">
        <f t="shared" si="1"/>
        <v>45171</v>
      </c>
      <c r="B19" s="14" t="str">
        <f t="shared" si="0"/>
        <v>土</v>
      </c>
      <c r="C19" s="238"/>
      <c r="D19" s="233"/>
      <c r="E19" s="233"/>
      <c r="F19" s="234"/>
      <c r="G19" s="238"/>
      <c r="H19" s="233"/>
      <c r="I19" s="233"/>
      <c r="J19" s="234"/>
      <c r="K19" s="238"/>
      <c r="L19" s="233"/>
      <c r="M19" s="233"/>
      <c r="N19" s="234"/>
      <c r="O19" s="238"/>
      <c r="P19" s="233"/>
      <c r="Q19" s="233"/>
      <c r="R19" s="234"/>
      <c r="S19" s="238"/>
      <c r="T19" s="233"/>
      <c r="U19" s="233"/>
      <c r="V19" s="234"/>
      <c r="W19" s="238"/>
      <c r="X19" s="233"/>
      <c r="Y19" s="233"/>
      <c r="Z19" s="234"/>
    </row>
    <row r="20" spans="1:26" ht="17.25" customHeight="1" x14ac:dyDescent="0.15">
      <c r="A20" s="13">
        <f t="shared" si="1"/>
        <v>45172</v>
      </c>
      <c r="B20" s="14" t="str">
        <f t="shared" si="0"/>
        <v>日</v>
      </c>
      <c r="C20" s="238"/>
      <c r="D20" s="233"/>
      <c r="E20" s="233"/>
      <c r="F20" s="234"/>
      <c r="G20" s="238"/>
      <c r="H20" s="233"/>
      <c r="I20" s="233"/>
      <c r="J20" s="234"/>
      <c r="K20" s="238"/>
      <c r="L20" s="233"/>
      <c r="M20" s="233"/>
      <c r="N20" s="234"/>
      <c r="O20" s="238"/>
      <c r="P20" s="233"/>
      <c r="Q20" s="233"/>
      <c r="R20" s="234"/>
      <c r="S20" s="238"/>
      <c r="T20" s="233"/>
      <c r="U20" s="233"/>
      <c r="V20" s="234"/>
      <c r="W20" s="238"/>
      <c r="X20" s="233"/>
      <c r="Y20" s="233"/>
      <c r="Z20" s="234"/>
    </row>
    <row r="21" spans="1:26" ht="17.25" customHeight="1" x14ac:dyDescent="0.15">
      <c r="A21" s="13">
        <f t="shared" si="1"/>
        <v>45173</v>
      </c>
      <c r="B21" s="14" t="str">
        <f t="shared" si="0"/>
        <v>月</v>
      </c>
      <c r="C21" s="238"/>
      <c r="D21" s="233"/>
      <c r="E21" s="233"/>
      <c r="F21" s="234"/>
      <c r="G21" s="238"/>
      <c r="H21" s="233"/>
      <c r="I21" s="233"/>
      <c r="J21" s="234"/>
      <c r="K21" s="238"/>
      <c r="L21" s="233"/>
      <c r="M21" s="233"/>
      <c r="N21" s="234"/>
      <c r="O21" s="238"/>
      <c r="P21" s="233"/>
      <c r="Q21" s="233"/>
      <c r="R21" s="234"/>
      <c r="S21" s="238"/>
      <c r="T21" s="233"/>
      <c r="U21" s="233"/>
      <c r="V21" s="234"/>
      <c r="W21" s="238"/>
      <c r="X21" s="233"/>
      <c r="Y21" s="233"/>
      <c r="Z21" s="234"/>
    </row>
    <row r="22" spans="1:26" ht="17.25" customHeight="1" x14ac:dyDescent="0.15">
      <c r="A22" s="13">
        <f t="shared" si="1"/>
        <v>45174</v>
      </c>
      <c r="B22" s="14" t="str">
        <f t="shared" si="0"/>
        <v>火</v>
      </c>
      <c r="C22" s="238"/>
      <c r="D22" s="233"/>
      <c r="E22" s="233"/>
      <c r="F22" s="234"/>
      <c r="G22" s="238"/>
      <c r="H22" s="233"/>
      <c r="I22" s="233"/>
      <c r="J22" s="234"/>
      <c r="K22" s="238"/>
      <c r="L22" s="233"/>
      <c r="M22" s="233"/>
      <c r="N22" s="234"/>
      <c r="O22" s="238"/>
      <c r="P22" s="233"/>
      <c r="Q22" s="233"/>
      <c r="R22" s="234"/>
      <c r="S22" s="238"/>
      <c r="T22" s="233"/>
      <c r="U22" s="233"/>
      <c r="V22" s="234"/>
      <c r="W22" s="238"/>
      <c r="X22" s="233"/>
      <c r="Y22" s="233"/>
      <c r="Z22" s="234"/>
    </row>
    <row r="23" spans="1:26" ht="17.25" customHeight="1" x14ac:dyDescent="0.15">
      <c r="A23" s="13">
        <f t="shared" si="1"/>
        <v>45175</v>
      </c>
      <c r="B23" s="14" t="str">
        <f t="shared" si="0"/>
        <v>水</v>
      </c>
      <c r="C23" s="238"/>
      <c r="D23" s="233"/>
      <c r="E23" s="233"/>
      <c r="F23" s="234"/>
      <c r="G23" s="238"/>
      <c r="H23" s="233"/>
      <c r="I23" s="233"/>
      <c r="J23" s="234"/>
      <c r="K23" s="238"/>
      <c r="L23" s="233"/>
      <c r="M23" s="233"/>
      <c r="N23" s="234"/>
      <c r="O23" s="238"/>
      <c r="P23" s="233"/>
      <c r="Q23" s="233"/>
      <c r="R23" s="234"/>
      <c r="S23" s="238"/>
      <c r="T23" s="233"/>
      <c r="U23" s="233"/>
      <c r="V23" s="234"/>
      <c r="W23" s="238"/>
      <c r="X23" s="233"/>
      <c r="Y23" s="233"/>
      <c r="Z23" s="234"/>
    </row>
    <row r="24" spans="1:26" ht="17.25" customHeight="1" x14ac:dyDescent="0.15">
      <c r="A24" s="13">
        <f t="shared" si="1"/>
        <v>45176</v>
      </c>
      <c r="B24" s="14" t="str">
        <f t="shared" si="0"/>
        <v>木</v>
      </c>
      <c r="C24" s="238"/>
      <c r="D24" s="233"/>
      <c r="E24" s="233"/>
      <c r="F24" s="234"/>
      <c r="G24" s="238"/>
      <c r="H24" s="233"/>
      <c r="I24" s="233"/>
      <c r="J24" s="234"/>
      <c r="K24" s="238"/>
      <c r="L24" s="233"/>
      <c r="M24" s="233"/>
      <c r="N24" s="234"/>
      <c r="O24" s="238"/>
      <c r="P24" s="233"/>
      <c r="Q24" s="233"/>
      <c r="R24" s="234"/>
      <c r="S24" s="238"/>
      <c r="T24" s="233"/>
      <c r="U24" s="233"/>
      <c r="V24" s="234"/>
      <c r="W24" s="238"/>
      <c r="X24" s="233"/>
      <c r="Y24" s="233"/>
      <c r="Z24" s="234"/>
    </row>
    <row r="25" spans="1:26" ht="17.25" customHeight="1" x14ac:dyDescent="0.15">
      <c r="A25" s="13">
        <f t="shared" si="1"/>
        <v>45177</v>
      </c>
      <c r="B25" s="14" t="str">
        <f t="shared" si="0"/>
        <v>金</v>
      </c>
      <c r="C25" s="238"/>
      <c r="D25" s="233"/>
      <c r="E25" s="233"/>
      <c r="F25" s="234"/>
      <c r="G25" s="238"/>
      <c r="H25" s="233"/>
      <c r="I25" s="233"/>
      <c r="J25" s="234"/>
      <c r="K25" s="238"/>
      <c r="L25" s="233"/>
      <c r="M25" s="233"/>
      <c r="N25" s="234"/>
      <c r="O25" s="238"/>
      <c r="P25" s="233"/>
      <c r="Q25" s="233"/>
      <c r="R25" s="234"/>
      <c r="S25" s="238"/>
      <c r="T25" s="233"/>
      <c r="U25" s="233"/>
      <c r="V25" s="234"/>
      <c r="W25" s="238"/>
      <c r="X25" s="233"/>
      <c r="Y25" s="233"/>
      <c r="Z25" s="234"/>
    </row>
    <row r="26" spans="1:26" ht="17.25" customHeight="1" x14ac:dyDescent="0.15">
      <c r="A26" s="13">
        <f t="shared" si="1"/>
        <v>45178</v>
      </c>
      <c r="B26" s="14" t="str">
        <f t="shared" si="0"/>
        <v>土</v>
      </c>
      <c r="C26" s="238"/>
      <c r="D26" s="233"/>
      <c r="E26" s="233"/>
      <c r="F26" s="234"/>
      <c r="G26" s="238"/>
      <c r="H26" s="233"/>
      <c r="I26" s="233"/>
      <c r="J26" s="234"/>
      <c r="K26" s="238"/>
      <c r="L26" s="233"/>
      <c r="M26" s="233"/>
      <c r="N26" s="234"/>
      <c r="O26" s="238"/>
      <c r="P26" s="233"/>
      <c r="Q26" s="233"/>
      <c r="R26" s="234"/>
      <c r="S26" s="238"/>
      <c r="T26" s="233"/>
      <c r="U26" s="233"/>
      <c r="V26" s="234"/>
      <c r="W26" s="238"/>
      <c r="X26" s="233"/>
      <c r="Y26" s="233"/>
      <c r="Z26" s="234"/>
    </row>
    <row r="27" spans="1:26" ht="17.25" customHeight="1" x14ac:dyDescent="0.15">
      <c r="A27" s="13">
        <f t="shared" si="1"/>
        <v>45179</v>
      </c>
      <c r="B27" s="14" t="str">
        <f t="shared" si="0"/>
        <v>日</v>
      </c>
      <c r="C27" s="238"/>
      <c r="D27" s="233"/>
      <c r="E27" s="233"/>
      <c r="F27" s="234"/>
      <c r="G27" s="238"/>
      <c r="H27" s="233"/>
      <c r="I27" s="233"/>
      <c r="J27" s="234"/>
      <c r="K27" s="238"/>
      <c r="L27" s="233"/>
      <c r="M27" s="233"/>
      <c r="N27" s="234"/>
      <c r="O27" s="238"/>
      <c r="P27" s="233"/>
      <c r="Q27" s="233"/>
      <c r="R27" s="234"/>
      <c r="S27" s="238"/>
      <c r="T27" s="233"/>
      <c r="U27" s="233"/>
      <c r="V27" s="234"/>
      <c r="W27" s="238"/>
      <c r="X27" s="233"/>
      <c r="Y27" s="233"/>
      <c r="Z27" s="234"/>
    </row>
    <row r="28" spans="1:26" ht="17.25" customHeight="1" x14ac:dyDescent="0.15">
      <c r="A28" s="13">
        <f t="shared" si="1"/>
        <v>45180</v>
      </c>
      <c r="B28" s="14" t="str">
        <f t="shared" si="0"/>
        <v>月</v>
      </c>
      <c r="C28" s="238"/>
      <c r="D28" s="233"/>
      <c r="E28" s="233"/>
      <c r="F28" s="234"/>
      <c r="G28" s="238"/>
      <c r="H28" s="233"/>
      <c r="I28" s="233"/>
      <c r="J28" s="234"/>
      <c r="K28" s="238"/>
      <c r="L28" s="233"/>
      <c r="M28" s="233"/>
      <c r="N28" s="234"/>
      <c r="O28" s="238"/>
      <c r="P28" s="233"/>
      <c r="Q28" s="233"/>
      <c r="R28" s="234"/>
      <c r="S28" s="238"/>
      <c r="T28" s="233"/>
      <c r="U28" s="233"/>
      <c r="V28" s="234"/>
      <c r="W28" s="238"/>
      <c r="X28" s="233"/>
      <c r="Y28" s="233"/>
      <c r="Z28" s="234"/>
    </row>
    <row r="29" spans="1:26" ht="17.25" customHeight="1" x14ac:dyDescent="0.15">
      <c r="A29" s="13">
        <f t="shared" si="1"/>
        <v>45181</v>
      </c>
      <c r="B29" s="14" t="str">
        <f t="shared" si="0"/>
        <v>火</v>
      </c>
      <c r="C29" s="238"/>
      <c r="D29" s="233"/>
      <c r="E29" s="233"/>
      <c r="F29" s="234"/>
      <c r="G29" s="238"/>
      <c r="H29" s="233"/>
      <c r="I29" s="233"/>
      <c r="J29" s="234"/>
      <c r="K29" s="238"/>
      <c r="L29" s="233"/>
      <c r="M29" s="233"/>
      <c r="N29" s="234"/>
      <c r="O29" s="238"/>
      <c r="P29" s="233"/>
      <c r="Q29" s="233"/>
      <c r="R29" s="234"/>
      <c r="S29" s="238"/>
      <c r="T29" s="233"/>
      <c r="U29" s="233"/>
      <c r="V29" s="234"/>
      <c r="W29" s="238"/>
      <c r="X29" s="233"/>
      <c r="Y29" s="233"/>
      <c r="Z29" s="234"/>
    </row>
    <row r="30" spans="1:26" ht="17.25" customHeight="1" x14ac:dyDescent="0.15">
      <c r="A30" s="13">
        <f t="shared" si="1"/>
        <v>45182</v>
      </c>
      <c r="B30" s="14" t="str">
        <f t="shared" si="0"/>
        <v>水</v>
      </c>
      <c r="C30" s="238"/>
      <c r="D30" s="233"/>
      <c r="E30" s="233"/>
      <c r="F30" s="234"/>
      <c r="G30" s="238"/>
      <c r="H30" s="233"/>
      <c r="I30" s="233"/>
      <c r="J30" s="234"/>
      <c r="K30" s="238"/>
      <c r="L30" s="233"/>
      <c r="M30" s="233"/>
      <c r="N30" s="234"/>
      <c r="O30" s="238"/>
      <c r="P30" s="233"/>
      <c r="Q30" s="233"/>
      <c r="R30" s="234"/>
      <c r="S30" s="238"/>
      <c r="T30" s="233"/>
      <c r="U30" s="233"/>
      <c r="V30" s="234"/>
      <c r="W30" s="238"/>
      <c r="X30" s="233"/>
      <c r="Y30" s="233"/>
      <c r="Z30" s="234"/>
    </row>
    <row r="31" spans="1:26" ht="17.25" customHeight="1" x14ac:dyDescent="0.15">
      <c r="A31" s="13">
        <f t="shared" si="1"/>
        <v>45183</v>
      </c>
      <c r="B31" s="14" t="str">
        <f t="shared" si="0"/>
        <v>木</v>
      </c>
      <c r="C31" s="238"/>
      <c r="D31" s="233"/>
      <c r="E31" s="233"/>
      <c r="F31" s="234"/>
      <c r="G31" s="238"/>
      <c r="H31" s="233"/>
      <c r="I31" s="233"/>
      <c r="J31" s="234"/>
      <c r="K31" s="238"/>
      <c r="L31" s="233"/>
      <c r="M31" s="233"/>
      <c r="N31" s="234"/>
      <c r="O31" s="238"/>
      <c r="P31" s="233"/>
      <c r="Q31" s="233"/>
      <c r="R31" s="234"/>
      <c r="S31" s="238"/>
      <c r="T31" s="233"/>
      <c r="U31" s="233"/>
      <c r="V31" s="234"/>
      <c r="W31" s="238"/>
      <c r="X31" s="233"/>
      <c r="Y31" s="233"/>
      <c r="Z31" s="234"/>
    </row>
    <row r="32" spans="1:26" ht="17.25" customHeight="1" x14ac:dyDescent="0.15">
      <c r="A32" s="13">
        <f t="shared" si="1"/>
        <v>45184</v>
      </c>
      <c r="B32" s="14" t="str">
        <f t="shared" si="0"/>
        <v>金</v>
      </c>
      <c r="C32" s="238"/>
      <c r="D32" s="233"/>
      <c r="E32" s="233"/>
      <c r="F32" s="234"/>
      <c r="G32" s="238"/>
      <c r="H32" s="233"/>
      <c r="I32" s="233"/>
      <c r="J32" s="234"/>
      <c r="K32" s="238"/>
      <c r="L32" s="233"/>
      <c r="M32" s="233"/>
      <c r="N32" s="234"/>
      <c r="O32" s="238"/>
      <c r="P32" s="233"/>
      <c r="Q32" s="233"/>
      <c r="R32" s="234"/>
      <c r="S32" s="238"/>
      <c r="T32" s="233"/>
      <c r="U32" s="233"/>
      <c r="V32" s="234"/>
      <c r="W32" s="238"/>
      <c r="X32" s="233"/>
      <c r="Y32" s="233"/>
      <c r="Z32" s="234"/>
    </row>
    <row r="33" spans="1:26" ht="17.25" customHeight="1" x14ac:dyDescent="0.15">
      <c r="A33" s="13">
        <f t="shared" si="1"/>
        <v>45185</v>
      </c>
      <c r="B33" s="14" t="str">
        <f t="shared" si="0"/>
        <v>土</v>
      </c>
      <c r="C33" s="238"/>
      <c r="D33" s="233"/>
      <c r="E33" s="233"/>
      <c r="F33" s="234"/>
      <c r="G33" s="238"/>
      <c r="H33" s="233"/>
      <c r="I33" s="233"/>
      <c r="J33" s="234"/>
      <c r="K33" s="238"/>
      <c r="L33" s="233"/>
      <c r="M33" s="233"/>
      <c r="N33" s="234"/>
      <c r="O33" s="238"/>
      <c r="P33" s="233"/>
      <c r="Q33" s="233"/>
      <c r="R33" s="234"/>
      <c r="S33" s="238"/>
      <c r="T33" s="233"/>
      <c r="U33" s="233"/>
      <c r="V33" s="234"/>
      <c r="W33" s="238"/>
      <c r="X33" s="233"/>
      <c r="Y33" s="233"/>
      <c r="Z33" s="234"/>
    </row>
    <row r="34" spans="1:26" ht="17.25" customHeight="1" x14ac:dyDescent="0.15">
      <c r="A34" s="13">
        <f t="shared" si="1"/>
        <v>45186</v>
      </c>
      <c r="B34" s="14" t="str">
        <f t="shared" si="0"/>
        <v>日</v>
      </c>
      <c r="C34" s="238"/>
      <c r="D34" s="233"/>
      <c r="E34" s="233"/>
      <c r="F34" s="234"/>
      <c r="G34" s="238"/>
      <c r="H34" s="233"/>
      <c r="I34" s="233"/>
      <c r="J34" s="234"/>
      <c r="K34" s="238"/>
      <c r="L34" s="233"/>
      <c r="M34" s="233"/>
      <c r="N34" s="234"/>
      <c r="O34" s="238"/>
      <c r="P34" s="233"/>
      <c r="Q34" s="233"/>
      <c r="R34" s="234"/>
      <c r="S34" s="238"/>
      <c r="T34" s="233"/>
      <c r="U34" s="233"/>
      <c r="V34" s="234"/>
      <c r="W34" s="238"/>
      <c r="X34" s="233"/>
      <c r="Y34" s="233"/>
      <c r="Z34" s="234"/>
    </row>
    <row r="35" spans="1:26" ht="17.25" customHeight="1" x14ac:dyDescent="0.15">
      <c r="A35" s="13">
        <f>IF($P$1&gt;19,"",A34+1)</f>
        <v>45187</v>
      </c>
      <c r="B35" s="14" t="str">
        <f t="shared" si="0"/>
        <v>月</v>
      </c>
      <c r="C35" s="238"/>
      <c r="D35" s="233"/>
      <c r="E35" s="233"/>
      <c r="F35" s="234"/>
      <c r="G35" s="238"/>
      <c r="H35" s="233"/>
      <c r="I35" s="233"/>
      <c r="J35" s="234"/>
      <c r="K35" s="238"/>
      <c r="L35" s="233"/>
      <c r="M35" s="233"/>
      <c r="N35" s="234"/>
      <c r="O35" s="238"/>
      <c r="P35" s="233"/>
      <c r="Q35" s="233"/>
      <c r="R35" s="234"/>
      <c r="S35" s="238"/>
      <c r="T35" s="233"/>
      <c r="U35" s="233"/>
      <c r="V35" s="234"/>
      <c r="W35" s="238"/>
      <c r="X35" s="233"/>
      <c r="Y35" s="233"/>
      <c r="Z35" s="234"/>
    </row>
    <row r="36" spans="1:26" ht="17.25" customHeight="1" x14ac:dyDescent="0.15">
      <c r="A36" s="13">
        <f>IF($P$1&gt;18,"",A35+1)</f>
        <v>45188</v>
      </c>
      <c r="B36" s="14" t="str">
        <f t="shared" si="0"/>
        <v>火</v>
      </c>
      <c r="C36" s="238"/>
      <c r="D36" s="233"/>
      <c r="E36" s="233"/>
      <c r="F36" s="234"/>
      <c r="G36" s="238"/>
      <c r="H36" s="233"/>
      <c r="I36" s="233"/>
      <c r="J36" s="234"/>
      <c r="K36" s="238"/>
      <c r="L36" s="233"/>
      <c r="M36" s="233"/>
      <c r="N36" s="234"/>
      <c r="O36" s="238"/>
      <c r="P36" s="233"/>
      <c r="Q36" s="233"/>
      <c r="R36" s="234"/>
      <c r="S36" s="238"/>
      <c r="T36" s="233"/>
      <c r="U36" s="233"/>
      <c r="V36" s="234"/>
      <c r="W36" s="238"/>
      <c r="X36" s="233"/>
      <c r="Y36" s="233"/>
      <c r="Z36" s="234"/>
    </row>
    <row r="37" spans="1:26" ht="17.25" customHeight="1" x14ac:dyDescent="0.15">
      <c r="A37" s="15">
        <f>IF($P$1&gt;17,"",A36+1)</f>
        <v>45189</v>
      </c>
      <c r="B37" s="16" t="str">
        <f t="shared" si="0"/>
        <v>水</v>
      </c>
      <c r="C37" s="235"/>
      <c r="D37" s="236"/>
      <c r="E37" s="236"/>
      <c r="F37" s="237"/>
      <c r="G37" s="235"/>
      <c r="H37" s="236"/>
      <c r="I37" s="236"/>
      <c r="J37" s="237"/>
      <c r="K37" s="235"/>
      <c r="L37" s="236"/>
      <c r="M37" s="236"/>
      <c r="N37" s="237"/>
      <c r="O37" s="235"/>
      <c r="P37" s="236"/>
      <c r="Q37" s="236"/>
      <c r="R37" s="237"/>
      <c r="S37" s="235"/>
      <c r="T37" s="236"/>
      <c r="U37" s="236"/>
      <c r="V37" s="237"/>
      <c r="W37" s="235"/>
      <c r="X37" s="236"/>
      <c r="Y37" s="236"/>
      <c r="Z37" s="237"/>
    </row>
    <row r="38" spans="1:26" ht="17.25" customHeight="1" x14ac:dyDescent="0.15">
      <c r="A38" s="106" t="s">
        <v>34</v>
      </c>
      <c r="B38" s="106"/>
      <c r="C38" s="229">
        <f>SUM(C7:D37)</f>
        <v>0</v>
      </c>
      <c r="D38" s="230"/>
      <c r="E38" s="231">
        <f>SUM(E7:F37)</f>
        <v>0</v>
      </c>
      <c r="F38" s="232"/>
      <c r="G38" s="229">
        <f t="shared" ref="G38" si="2">SUM(G7:H37)</f>
        <v>0</v>
      </c>
      <c r="H38" s="230"/>
      <c r="I38" s="231">
        <f t="shared" ref="I38" si="3">SUM(I7:J37)</f>
        <v>0</v>
      </c>
      <c r="J38" s="232"/>
      <c r="K38" s="229">
        <f t="shared" ref="K38" si="4">SUM(K7:L37)</f>
        <v>0</v>
      </c>
      <c r="L38" s="230"/>
      <c r="M38" s="231">
        <f t="shared" ref="M38" si="5">SUM(M7:N37)</f>
        <v>0</v>
      </c>
      <c r="N38" s="232"/>
      <c r="O38" s="229">
        <f t="shared" ref="O38" si="6">SUM(O7:P37)</f>
        <v>0</v>
      </c>
      <c r="P38" s="230"/>
      <c r="Q38" s="231">
        <f t="shared" ref="Q38" si="7">SUM(Q7:R37)</f>
        <v>0</v>
      </c>
      <c r="R38" s="232"/>
      <c r="S38" s="229">
        <f t="shared" ref="S38" si="8">SUM(S7:T37)</f>
        <v>0</v>
      </c>
      <c r="T38" s="230"/>
      <c r="U38" s="231">
        <f t="shared" ref="U38" si="9">SUM(U7:V37)</f>
        <v>0</v>
      </c>
      <c r="V38" s="232"/>
      <c r="W38" s="229">
        <f t="shared" ref="W38" si="10">SUM(W7:X37)</f>
        <v>0</v>
      </c>
      <c r="X38" s="230"/>
      <c r="Y38" s="231">
        <f t="shared" ref="Y38" si="11">SUM(Y7:Z37)</f>
        <v>0</v>
      </c>
      <c r="Z38" s="232"/>
    </row>
    <row r="39" spans="1:26" ht="17.25" customHeight="1" x14ac:dyDescent="0.15">
      <c r="A39" s="224" t="s">
        <v>35</v>
      </c>
      <c r="B39" s="224"/>
      <c r="C39" s="245"/>
      <c r="D39" s="243"/>
      <c r="E39" s="243"/>
      <c r="F39" s="244"/>
      <c r="G39" s="245"/>
      <c r="H39" s="243"/>
      <c r="I39" s="243"/>
      <c r="J39" s="244"/>
      <c r="K39" s="245"/>
      <c r="L39" s="243"/>
      <c r="M39" s="243"/>
      <c r="N39" s="244"/>
      <c r="O39" s="245"/>
      <c r="P39" s="243"/>
      <c r="Q39" s="243"/>
      <c r="R39" s="244"/>
      <c r="S39" s="245"/>
      <c r="T39" s="243"/>
      <c r="U39" s="243"/>
      <c r="V39" s="244"/>
      <c r="W39" s="245"/>
      <c r="X39" s="243"/>
      <c r="Y39" s="243"/>
      <c r="Z39" s="244"/>
    </row>
    <row r="40" spans="1:26" ht="17.25" customHeight="1" x14ac:dyDescent="0.15">
      <c r="A40" s="224" t="s">
        <v>36</v>
      </c>
      <c r="B40" s="224"/>
      <c r="C40" s="241">
        <f>ROUND(C38*C39,0)</f>
        <v>0</v>
      </c>
      <c r="D40" s="242"/>
      <c r="E40" s="239">
        <f>ROUND(E38*E39,0)</f>
        <v>0</v>
      </c>
      <c r="F40" s="240"/>
      <c r="G40" s="241">
        <f t="shared" ref="G40" si="12">ROUND(G38*G39,0)</f>
        <v>0</v>
      </c>
      <c r="H40" s="242"/>
      <c r="I40" s="239">
        <f t="shared" ref="I40" si="13">ROUND(I38*I39,0)</f>
        <v>0</v>
      </c>
      <c r="J40" s="240"/>
      <c r="K40" s="241">
        <f t="shared" ref="K40" si="14">ROUND(K38*K39,0)</f>
        <v>0</v>
      </c>
      <c r="L40" s="242"/>
      <c r="M40" s="239">
        <f t="shared" ref="M40" si="15">ROUND(M38*M39,0)</f>
        <v>0</v>
      </c>
      <c r="N40" s="240"/>
      <c r="O40" s="241">
        <f t="shared" ref="O40" si="16">ROUND(O38*O39,0)</f>
        <v>0</v>
      </c>
      <c r="P40" s="242"/>
      <c r="Q40" s="239">
        <f t="shared" ref="Q40" si="17">ROUND(Q38*Q39,0)</f>
        <v>0</v>
      </c>
      <c r="R40" s="240"/>
      <c r="S40" s="241">
        <f t="shared" ref="S40" si="18">ROUND(S38*S39,0)</f>
        <v>0</v>
      </c>
      <c r="T40" s="242"/>
      <c r="U40" s="239">
        <f t="shared" ref="U40" si="19">ROUND(U38*U39,0)</f>
        <v>0</v>
      </c>
      <c r="V40" s="240"/>
      <c r="W40" s="241">
        <f t="shared" ref="W40" si="20">ROUND(W38*W39,0)</f>
        <v>0</v>
      </c>
      <c r="X40" s="242"/>
      <c r="Y40" s="239">
        <f t="shared" ref="Y40" si="21">ROUND(Y38*Y39,0)</f>
        <v>0</v>
      </c>
      <c r="Z40" s="240"/>
    </row>
    <row r="41" spans="1:26" ht="17.25" customHeight="1" x14ac:dyDescent="0.15">
      <c r="A41" s="224" t="s">
        <v>37</v>
      </c>
      <c r="B41" s="224"/>
      <c r="C41" s="222">
        <f>ROUND(SUM(C40:F40),0)</f>
        <v>0</v>
      </c>
      <c r="D41" s="222"/>
      <c r="E41" s="222"/>
      <c r="F41" s="222"/>
      <c r="G41" s="222">
        <f>ROUND(SUM(G40:J40),0)</f>
        <v>0</v>
      </c>
      <c r="H41" s="222"/>
      <c r="I41" s="222"/>
      <c r="J41" s="222"/>
      <c r="K41" s="222">
        <f t="shared" ref="K41" si="22">ROUND(SUM(K40:N40),0)</f>
        <v>0</v>
      </c>
      <c r="L41" s="222"/>
      <c r="M41" s="222"/>
      <c r="N41" s="222"/>
      <c r="O41" s="222">
        <f t="shared" ref="O41" si="23">ROUND(SUM(O40:R40),0)</f>
        <v>0</v>
      </c>
      <c r="P41" s="222"/>
      <c r="Q41" s="222"/>
      <c r="R41" s="222"/>
      <c r="S41" s="222">
        <f t="shared" ref="S41" si="24">ROUND(SUM(S40:V40),0)</f>
        <v>0</v>
      </c>
      <c r="T41" s="222"/>
      <c r="U41" s="222"/>
      <c r="V41" s="222"/>
      <c r="W41" s="222">
        <f t="shared" ref="W41" si="25">ROUND(SUM(W40:Z40),0)</f>
        <v>0</v>
      </c>
      <c r="X41" s="222"/>
      <c r="Y41" s="222"/>
      <c r="Z41" s="222"/>
    </row>
    <row r="42" spans="1:26" ht="15" customHeight="1" x14ac:dyDescent="0.15">
      <c r="A42" s="19"/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ht="17.25" customHeight="1" x14ac:dyDescent="0.15">
      <c r="A43" s="217" t="s">
        <v>65</v>
      </c>
      <c r="B43" s="217"/>
      <c r="C43" s="217"/>
      <c r="D43" s="217"/>
      <c r="E43" s="217"/>
      <c r="F43" s="217"/>
      <c r="G43" s="217"/>
      <c r="H43" s="217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ht="15" customHeight="1" x14ac:dyDescent="0.15"/>
    <row r="45" spans="1:26" ht="17.25" customHeight="1" x14ac:dyDescent="0.15">
      <c r="A45" s="127" t="s">
        <v>19</v>
      </c>
      <c r="B45" s="127"/>
      <c r="C45" s="127" t="s">
        <v>27</v>
      </c>
      <c r="D45" s="127"/>
      <c r="E45" s="127" t="s">
        <v>28</v>
      </c>
      <c r="F45" s="127"/>
      <c r="G45" s="127" t="s">
        <v>27</v>
      </c>
      <c r="H45" s="127"/>
      <c r="I45" s="127" t="s">
        <v>28</v>
      </c>
      <c r="J45" s="127"/>
      <c r="K45" s="127" t="s">
        <v>27</v>
      </c>
      <c r="L45" s="127"/>
      <c r="M45" s="127" t="s">
        <v>28</v>
      </c>
      <c r="N45" s="127"/>
      <c r="O45" s="127" t="s">
        <v>27</v>
      </c>
      <c r="P45" s="127"/>
      <c r="Q45" s="127" t="s">
        <v>28</v>
      </c>
      <c r="R45" s="127"/>
      <c r="S45" s="127" t="s">
        <v>27</v>
      </c>
      <c r="T45" s="127"/>
      <c r="U45" s="127" t="s">
        <v>28</v>
      </c>
      <c r="V45" s="127"/>
      <c r="W45" s="127" t="s">
        <v>27</v>
      </c>
      <c r="X45" s="127"/>
      <c r="Y45" s="127" t="s">
        <v>28</v>
      </c>
      <c r="Z45" s="127"/>
    </row>
    <row r="46" spans="1:26" ht="17.25" customHeight="1" x14ac:dyDescent="0.15">
      <c r="A46" s="227" t="s">
        <v>39</v>
      </c>
      <c r="B46" s="227"/>
      <c r="C46" s="220">
        <f>ROUND(E46/(1+請求書表紙!$AE$45/100),0)</f>
        <v>0</v>
      </c>
      <c r="D46" s="220"/>
      <c r="E46" s="219"/>
      <c r="F46" s="219"/>
      <c r="G46" s="220">
        <f>ROUND(I46/(1+請求書表紙!$AE$45/100),0)</f>
        <v>0</v>
      </c>
      <c r="H46" s="220"/>
      <c r="I46" s="219"/>
      <c r="J46" s="219"/>
      <c r="K46" s="220">
        <f>ROUND(M46/(1+請求書表紙!$AE$45/100),0)</f>
        <v>0</v>
      </c>
      <c r="L46" s="220"/>
      <c r="M46" s="219"/>
      <c r="N46" s="219"/>
      <c r="O46" s="220">
        <f>ROUND(Q46/(1+請求書表紙!$AE$45/100),0)</f>
        <v>0</v>
      </c>
      <c r="P46" s="220"/>
      <c r="Q46" s="219"/>
      <c r="R46" s="219"/>
      <c r="S46" s="220">
        <f>ROUND(U46/(1+請求書表紙!$AE$45/100),0)</f>
        <v>0</v>
      </c>
      <c r="T46" s="220"/>
      <c r="U46" s="219"/>
      <c r="V46" s="219"/>
      <c r="W46" s="220">
        <f>ROUND(Y46/(1+請求書表紙!$AE$45/100),0)</f>
        <v>0</v>
      </c>
      <c r="X46" s="220"/>
      <c r="Y46" s="219"/>
      <c r="Z46" s="219"/>
    </row>
    <row r="47" spans="1:26" ht="17.25" customHeight="1" x14ac:dyDescent="0.15">
      <c r="A47" s="218" t="s">
        <v>38</v>
      </c>
      <c r="B47" s="218"/>
      <c r="C47" s="216">
        <f>ROUND(E47/(1+請求書表紙!$AE$45/100),0)</f>
        <v>0</v>
      </c>
      <c r="D47" s="216"/>
      <c r="E47" s="215"/>
      <c r="F47" s="215"/>
      <c r="G47" s="216">
        <f>ROUND(I47/(1+請求書表紙!$AE$45/100),0)</f>
        <v>0</v>
      </c>
      <c r="H47" s="216"/>
      <c r="I47" s="215"/>
      <c r="J47" s="215"/>
      <c r="K47" s="216">
        <f>ROUND(M47/(1+請求書表紙!$AE$45/100),0)</f>
        <v>0</v>
      </c>
      <c r="L47" s="216"/>
      <c r="M47" s="215"/>
      <c r="N47" s="215"/>
      <c r="O47" s="216">
        <f>ROUND(Q47/(1+請求書表紙!$AE$45/100),0)</f>
        <v>0</v>
      </c>
      <c r="P47" s="216"/>
      <c r="Q47" s="215"/>
      <c r="R47" s="215"/>
      <c r="S47" s="216">
        <f>ROUND(U47/(1+請求書表紙!$AE$45/100),0)</f>
        <v>0</v>
      </c>
      <c r="T47" s="216"/>
      <c r="U47" s="215"/>
      <c r="V47" s="215"/>
      <c r="W47" s="216">
        <f>ROUND(Y47/(1+請求書表紙!$AE$45/100),0)</f>
        <v>0</v>
      </c>
      <c r="X47" s="216"/>
      <c r="Y47" s="215"/>
      <c r="Z47" s="215"/>
    </row>
    <row r="48" spans="1:26" ht="17.25" customHeight="1" x14ac:dyDescent="0.15">
      <c r="A48" s="218"/>
      <c r="B48" s="218"/>
      <c r="C48" s="216">
        <f>ROUND(E48/(1+請求書表紙!$AE$45/100),0)</f>
        <v>0</v>
      </c>
      <c r="D48" s="216"/>
      <c r="E48" s="215"/>
      <c r="F48" s="215"/>
      <c r="G48" s="216">
        <f>ROUND(I48/(1+請求書表紙!$AE$45/100),0)</f>
        <v>0</v>
      </c>
      <c r="H48" s="216"/>
      <c r="I48" s="215"/>
      <c r="J48" s="215"/>
      <c r="K48" s="216">
        <f>ROUND(M48/(1+請求書表紙!$AE$45/100),0)</f>
        <v>0</v>
      </c>
      <c r="L48" s="216"/>
      <c r="M48" s="215"/>
      <c r="N48" s="215"/>
      <c r="O48" s="216">
        <f>ROUND(Q48/(1+請求書表紙!$AE$45/100),0)</f>
        <v>0</v>
      </c>
      <c r="P48" s="216"/>
      <c r="Q48" s="215"/>
      <c r="R48" s="215"/>
      <c r="S48" s="216">
        <f>ROUND(U48/(1+請求書表紙!$AE$45/100),0)</f>
        <v>0</v>
      </c>
      <c r="T48" s="216"/>
      <c r="U48" s="215"/>
      <c r="V48" s="215"/>
      <c r="W48" s="216">
        <f>ROUND(Y48/(1+請求書表紙!$AE$45/100),0)</f>
        <v>0</v>
      </c>
      <c r="X48" s="216"/>
      <c r="Y48" s="215"/>
      <c r="Z48" s="215"/>
    </row>
    <row r="49" spans="1:26" ht="17.25" customHeight="1" x14ac:dyDescent="0.15">
      <c r="A49" s="218"/>
      <c r="B49" s="218"/>
      <c r="C49" s="216">
        <f>ROUND(E49/(1+請求書表紙!$AE$45/100),0)</f>
        <v>0</v>
      </c>
      <c r="D49" s="216"/>
      <c r="E49" s="215"/>
      <c r="F49" s="215"/>
      <c r="G49" s="216">
        <f>ROUND(I49/(1+請求書表紙!$AE$45/100),0)</f>
        <v>0</v>
      </c>
      <c r="H49" s="216"/>
      <c r="I49" s="215"/>
      <c r="J49" s="215"/>
      <c r="K49" s="216">
        <f>ROUND(M49/(1+請求書表紙!$AE$45/100),0)</f>
        <v>0</v>
      </c>
      <c r="L49" s="216"/>
      <c r="M49" s="215"/>
      <c r="N49" s="215"/>
      <c r="O49" s="216">
        <f>ROUND(Q49/(1+請求書表紙!$AE$45/100),0)</f>
        <v>0</v>
      </c>
      <c r="P49" s="216"/>
      <c r="Q49" s="215"/>
      <c r="R49" s="215"/>
      <c r="S49" s="216">
        <f>ROUND(U49/(1+請求書表紙!$AE$45/100),0)</f>
        <v>0</v>
      </c>
      <c r="T49" s="216"/>
      <c r="U49" s="215"/>
      <c r="V49" s="215"/>
      <c r="W49" s="216">
        <f>ROUND(Y49/(1+請求書表紙!$AE$45/100),0)</f>
        <v>0</v>
      </c>
      <c r="X49" s="216"/>
      <c r="Y49" s="215"/>
      <c r="Z49" s="215"/>
    </row>
    <row r="50" spans="1:26" ht="17.25" customHeight="1" x14ac:dyDescent="0.15">
      <c r="A50" s="226"/>
      <c r="B50" s="226"/>
      <c r="C50" s="223">
        <f>ROUND(E50/(1+請求書表紙!$AE$45/100),0)</f>
        <v>0</v>
      </c>
      <c r="D50" s="223"/>
      <c r="E50" s="221"/>
      <c r="F50" s="221"/>
      <c r="G50" s="223">
        <f>ROUND(I50/(1+請求書表紙!$AE$45/100),0)</f>
        <v>0</v>
      </c>
      <c r="H50" s="223"/>
      <c r="I50" s="221"/>
      <c r="J50" s="221"/>
      <c r="K50" s="223">
        <f>ROUND(M50/(1+請求書表紙!$AE$45/100),0)</f>
        <v>0</v>
      </c>
      <c r="L50" s="223"/>
      <c r="M50" s="221"/>
      <c r="N50" s="221"/>
      <c r="O50" s="223">
        <f>ROUND(Q50/(1+請求書表紙!$AE$45/100),0)</f>
        <v>0</v>
      </c>
      <c r="P50" s="223"/>
      <c r="Q50" s="221"/>
      <c r="R50" s="221"/>
      <c r="S50" s="223">
        <f>ROUND(U50/(1+請求書表紙!$AE$45/100),0)</f>
        <v>0</v>
      </c>
      <c r="T50" s="223"/>
      <c r="U50" s="221"/>
      <c r="V50" s="221"/>
      <c r="W50" s="223">
        <f>ROUND(Y50/(1+請求書表紙!$AE$45/100),0)</f>
        <v>0</v>
      </c>
      <c r="X50" s="223"/>
      <c r="Y50" s="221"/>
      <c r="Z50" s="221"/>
    </row>
    <row r="51" spans="1:26" ht="17.25" customHeight="1" x14ac:dyDescent="0.15">
      <c r="A51" s="224" t="s">
        <v>29</v>
      </c>
      <c r="B51" s="224"/>
      <c r="C51" s="225">
        <f>ROUND(SUM(C46:D50),0)</f>
        <v>0</v>
      </c>
      <c r="D51" s="225"/>
      <c r="E51" s="225">
        <f>ROUND(SUM(E46:F50),0)</f>
        <v>0</v>
      </c>
      <c r="F51" s="225"/>
      <c r="G51" s="222">
        <f t="shared" ref="G51" si="26">ROUND(SUM(G46:H50),0)</f>
        <v>0</v>
      </c>
      <c r="H51" s="222"/>
      <c r="I51" s="222">
        <f t="shared" ref="I51" si="27">ROUND(SUM(I46:J50),0)</f>
        <v>0</v>
      </c>
      <c r="J51" s="222"/>
      <c r="K51" s="222">
        <f t="shared" ref="K51" si="28">ROUND(SUM(K46:L50),0)</f>
        <v>0</v>
      </c>
      <c r="L51" s="222"/>
      <c r="M51" s="222">
        <f t="shared" ref="M51" si="29">ROUND(SUM(M46:N50),0)</f>
        <v>0</v>
      </c>
      <c r="N51" s="222"/>
      <c r="O51" s="222">
        <f t="shared" ref="O51" si="30">ROUND(SUM(O46:P50),0)</f>
        <v>0</v>
      </c>
      <c r="P51" s="222"/>
      <c r="Q51" s="222">
        <f t="shared" ref="Q51" si="31">ROUND(SUM(Q46:R50),0)</f>
        <v>0</v>
      </c>
      <c r="R51" s="222"/>
      <c r="S51" s="222">
        <f t="shared" ref="S51" si="32">ROUND(SUM(S46:T50),0)</f>
        <v>0</v>
      </c>
      <c r="T51" s="222"/>
      <c r="U51" s="222">
        <f t="shared" ref="U51" si="33">ROUND(SUM(U46:V50),0)</f>
        <v>0</v>
      </c>
      <c r="V51" s="222"/>
      <c r="W51" s="222">
        <f t="shared" ref="W51" si="34">ROUND(SUM(W46:X50),0)</f>
        <v>0</v>
      </c>
      <c r="X51" s="222"/>
      <c r="Y51" s="222">
        <f t="shared" ref="Y51" si="35">ROUND(SUM(Y46:Z50),0)</f>
        <v>0</v>
      </c>
      <c r="Z51" s="222"/>
    </row>
    <row r="52" spans="1:26" ht="17.25" customHeight="1" x14ac:dyDescent="0.15">
      <c r="A52" s="19"/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ht="13.5" customHeight="1" x14ac:dyDescent="0.15"/>
  </sheetData>
  <sheetProtection formatCells="0"/>
  <mergeCells count="545">
    <mergeCell ref="W8:X8"/>
    <mergeCell ref="Y7:Z7"/>
    <mergeCell ref="W7:X7"/>
    <mergeCell ref="Y6:Z6"/>
    <mergeCell ref="W6:X6"/>
    <mergeCell ref="W5:Z5"/>
    <mergeCell ref="W3:Z3"/>
    <mergeCell ref="Y28:Z28"/>
    <mergeCell ref="W28:X28"/>
    <mergeCell ref="Y27:Z27"/>
    <mergeCell ref="W27:X27"/>
    <mergeCell ref="Y24:Z24"/>
    <mergeCell ref="W24:X24"/>
    <mergeCell ref="Y23:Z23"/>
    <mergeCell ref="W23:X23"/>
    <mergeCell ref="Y22:Z22"/>
    <mergeCell ref="W22:X22"/>
    <mergeCell ref="W12:X12"/>
    <mergeCell ref="Y12:Z12"/>
    <mergeCell ref="W11:X11"/>
    <mergeCell ref="Y11:Z11"/>
    <mergeCell ref="W18:X18"/>
    <mergeCell ref="Y18:Z18"/>
    <mergeCell ref="W20:X20"/>
    <mergeCell ref="W51:X51"/>
    <mergeCell ref="Y51:Z51"/>
    <mergeCell ref="W45:X45"/>
    <mergeCell ref="W48:X48"/>
    <mergeCell ref="Y48:Z48"/>
    <mergeCell ref="Y40:Z40"/>
    <mergeCell ref="W46:X46"/>
    <mergeCell ref="Y46:Z46"/>
    <mergeCell ref="Y20:Z20"/>
    <mergeCell ref="W26:X26"/>
    <mergeCell ref="Y26:Z26"/>
    <mergeCell ref="W25:X25"/>
    <mergeCell ref="Y25:Z25"/>
    <mergeCell ref="Y33:Z33"/>
    <mergeCell ref="W33:X33"/>
    <mergeCell ref="Y32:Z32"/>
    <mergeCell ref="W32:X32"/>
    <mergeCell ref="Y31:Z31"/>
    <mergeCell ref="W31:X31"/>
    <mergeCell ref="Y30:Z30"/>
    <mergeCell ref="W30:X30"/>
    <mergeCell ref="Y29:Z29"/>
    <mergeCell ref="W29:X29"/>
    <mergeCell ref="Y38:Z38"/>
    <mergeCell ref="S27:T27"/>
    <mergeCell ref="S22:T22"/>
    <mergeCell ref="C29:D29"/>
    <mergeCell ref="E29:F29"/>
    <mergeCell ref="S26:T26"/>
    <mergeCell ref="W35:X35"/>
    <mergeCell ref="Y35:Z35"/>
    <mergeCell ref="W36:X36"/>
    <mergeCell ref="Y50:Z50"/>
    <mergeCell ref="W50:X50"/>
    <mergeCell ref="Y49:Z49"/>
    <mergeCell ref="W49:X49"/>
    <mergeCell ref="W38:X38"/>
    <mergeCell ref="Y37:Z37"/>
    <mergeCell ref="W37:X37"/>
    <mergeCell ref="Y34:Z34"/>
    <mergeCell ref="W34:X34"/>
    <mergeCell ref="E45:F45"/>
    <mergeCell ref="C32:D32"/>
    <mergeCell ref="E32:F32"/>
    <mergeCell ref="C33:D33"/>
    <mergeCell ref="E33:F33"/>
    <mergeCell ref="C23:D23"/>
    <mergeCell ref="E23:F23"/>
    <mergeCell ref="C14:D14"/>
    <mergeCell ref="E14:F14"/>
    <mergeCell ref="C18:D18"/>
    <mergeCell ref="E18:F18"/>
    <mergeCell ref="C19:D19"/>
    <mergeCell ref="E19:F19"/>
    <mergeCell ref="C15:D15"/>
    <mergeCell ref="E16:F16"/>
    <mergeCell ref="C17:D17"/>
    <mergeCell ref="E17:F17"/>
    <mergeCell ref="E15:F15"/>
    <mergeCell ref="C16:D16"/>
    <mergeCell ref="C20:D20"/>
    <mergeCell ref="E20:F20"/>
    <mergeCell ref="C28:D28"/>
    <mergeCell ref="E28:F28"/>
    <mergeCell ref="C10:D10"/>
    <mergeCell ref="E10:F10"/>
    <mergeCell ref="C11:D11"/>
    <mergeCell ref="E11:F11"/>
    <mergeCell ref="C12:D12"/>
    <mergeCell ref="E12:F12"/>
    <mergeCell ref="C13:D13"/>
    <mergeCell ref="E13:F13"/>
    <mergeCell ref="C27:D27"/>
    <mergeCell ref="E27:F27"/>
    <mergeCell ref="C24:D24"/>
    <mergeCell ref="E24:F24"/>
    <mergeCell ref="C25:D25"/>
    <mergeCell ref="E25:F25"/>
    <mergeCell ref="C26:D26"/>
    <mergeCell ref="E26:F26"/>
    <mergeCell ref="C21:D21"/>
    <mergeCell ref="E21:F21"/>
    <mergeCell ref="C22:D22"/>
    <mergeCell ref="E22:F22"/>
    <mergeCell ref="A1:H1"/>
    <mergeCell ref="C9:D9"/>
    <mergeCell ref="E9:F9"/>
    <mergeCell ref="G6:H6"/>
    <mergeCell ref="A5:B5"/>
    <mergeCell ref="A3:B3"/>
    <mergeCell ref="C7:D7"/>
    <mergeCell ref="E7:F7"/>
    <mergeCell ref="C8:D8"/>
    <mergeCell ref="E8:F8"/>
    <mergeCell ref="E6:F6"/>
    <mergeCell ref="C6:D6"/>
    <mergeCell ref="C5:F5"/>
    <mergeCell ref="C3:F3"/>
    <mergeCell ref="G3:J3"/>
    <mergeCell ref="A4:B4"/>
    <mergeCell ref="C4:F4"/>
    <mergeCell ref="K3:N3"/>
    <mergeCell ref="O3:R3"/>
    <mergeCell ref="G7:H7"/>
    <mergeCell ref="I7:J7"/>
    <mergeCell ref="K7:L7"/>
    <mergeCell ref="M7:N7"/>
    <mergeCell ref="O7:P7"/>
    <mergeCell ref="Q7:R7"/>
    <mergeCell ref="K6:L6"/>
    <mergeCell ref="M6:N6"/>
    <mergeCell ref="O6:P6"/>
    <mergeCell ref="Q6:R6"/>
    <mergeCell ref="G4:J4"/>
    <mergeCell ref="K4:N4"/>
    <mergeCell ref="O4:R4"/>
    <mergeCell ref="G12:H12"/>
    <mergeCell ref="I12:J12"/>
    <mergeCell ref="K12:L12"/>
    <mergeCell ref="M12:N12"/>
    <mergeCell ref="O12:P12"/>
    <mergeCell ref="Q12:R12"/>
    <mergeCell ref="K11:L11"/>
    <mergeCell ref="M11:N11"/>
    <mergeCell ref="O11:P11"/>
    <mergeCell ref="Q11:R11"/>
    <mergeCell ref="S3:V3"/>
    <mergeCell ref="A40:B40"/>
    <mergeCell ref="A41:B41"/>
    <mergeCell ref="C40:D40"/>
    <mergeCell ref="E40:F40"/>
    <mergeCell ref="C41:F41"/>
    <mergeCell ref="C37:D37"/>
    <mergeCell ref="E37:F37"/>
    <mergeCell ref="A38:B38"/>
    <mergeCell ref="C38:D38"/>
    <mergeCell ref="E38:F38"/>
    <mergeCell ref="A39:B39"/>
    <mergeCell ref="E39:F39"/>
    <mergeCell ref="C39:D39"/>
    <mergeCell ref="C34:D34"/>
    <mergeCell ref="E34:F34"/>
    <mergeCell ref="C35:D35"/>
    <mergeCell ref="E35:F35"/>
    <mergeCell ref="C36:D36"/>
    <mergeCell ref="E36:F36"/>
    <mergeCell ref="C30:D30"/>
    <mergeCell ref="E30:F30"/>
    <mergeCell ref="C31:D31"/>
    <mergeCell ref="E31:F31"/>
    <mergeCell ref="S6:T6"/>
    <mergeCell ref="U6:V6"/>
    <mergeCell ref="G5:J5"/>
    <mergeCell ref="K5:N5"/>
    <mergeCell ref="O5:R5"/>
    <mergeCell ref="S5:V5"/>
    <mergeCell ref="S8:T8"/>
    <mergeCell ref="U8:V8"/>
    <mergeCell ref="G8:H8"/>
    <mergeCell ref="I8:J8"/>
    <mergeCell ref="K8:L8"/>
    <mergeCell ref="M8:N8"/>
    <mergeCell ref="O8:P8"/>
    <mergeCell ref="Q8:R8"/>
    <mergeCell ref="S7:T7"/>
    <mergeCell ref="U7:V7"/>
    <mergeCell ref="I6:J6"/>
    <mergeCell ref="W10:X10"/>
    <mergeCell ref="Y10:Z10"/>
    <mergeCell ref="G10:H10"/>
    <mergeCell ref="I10:J10"/>
    <mergeCell ref="K10:L10"/>
    <mergeCell ref="M10:N10"/>
    <mergeCell ref="O10:P10"/>
    <mergeCell ref="Q10:R10"/>
    <mergeCell ref="S9:T9"/>
    <mergeCell ref="U9:V9"/>
    <mergeCell ref="W9:X9"/>
    <mergeCell ref="Y9:Z9"/>
    <mergeCell ref="G9:H9"/>
    <mergeCell ref="I9:J9"/>
    <mergeCell ref="K9:L9"/>
    <mergeCell ref="M9:N9"/>
    <mergeCell ref="O9:P9"/>
    <mergeCell ref="Q9:R9"/>
    <mergeCell ref="S10:T10"/>
    <mergeCell ref="U10:V10"/>
    <mergeCell ref="Y8:Z8"/>
    <mergeCell ref="S11:T11"/>
    <mergeCell ref="U11:V11"/>
    <mergeCell ref="G11:H11"/>
    <mergeCell ref="I11:J11"/>
    <mergeCell ref="S12:T12"/>
    <mergeCell ref="U12:V12"/>
    <mergeCell ref="W14:X14"/>
    <mergeCell ref="Y14:Z14"/>
    <mergeCell ref="W13:X13"/>
    <mergeCell ref="Y13:Z13"/>
    <mergeCell ref="G14:H14"/>
    <mergeCell ref="I14:J14"/>
    <mergeCell ref="K14:L14"/>
    <mergeCell ref="M14:N14"/>
    <mergeCell ref="O14:P14"/>
    <mergeCell ref="Q14:R14"/>
    <mergeCell ref="G13:H13"/>
    <mergeCell ref="I13:J13"/>
    <mergeCell ref="K13:L13"/>
    <mergeCell ref="M13:N13"/>
    <mergeCell ref="O13:P13"/>
    <mergeCell ref="Q13:R13"/>
    <mergeCell ref="S13:T13"/>
    <mergeCell ref="U13:V13"/>
    <mergeCell ref="S14:T14"/>
    <mergeCell ref="U14:V14"/>
    <mergeCell ref="U15:V15"/>
    <mergeCell ref="G17:H17"/>
    <mergeCell ref="I17:J17"/>
    <mergeCell ref="K17:L17"/>
    <mergeCell ref="M17:N17"/>
    <mergeCell ref="O17:P17"/>
    <mergeCell ref="Q17:R17"/>
    <mergeCell ref="S17:T17"/>
    <mergeCell ref="S16:T16"/>
    <mergeCell ref="S15:T15"/>
    <mergeCell ref="G15:H15"/>
    <mergeCell ref="I15:J15"/>
    <mergeCell ref="K15:L15"/>
    <mergeCell ref="M15:N15"/>
    <mergeCell ref="O15:P15"/>
    <mergeCell ref="Q15:R15"/>
    <mergeCell ref="W17:X17"/>
    <mergeCell ref="Y17:Z17"/>
    <mergeCell ref="W15:X15"/>
    <mergeCell ref="Y15:Z15"/>
    <mergeCell ref="G16:H16"/>
    <mergeCell ref="I16:J16"/>
    <mergeCell ref="K16:L16"/>
    <mergeCell ref="M16:N16"/>
    <mergeCell ref="O16:P16"/>
    <mergeCell ref="Q16:R16"/>
    <mergeCell ref="U17:V17"/>
    <mergeCell ref="W16:X16"/>
    <mergeCell ref="Y16:Z16"/>
    <mergeCell ref="U16:V16"/>
    <mergeCell ref="G18:H18"/>
    <mergeCell ref="I18:J18"/>
    <mergeCell ref="K18:L18"/>
    <mergeCell ref="M18:N18"/>
    <mergeCell ref="O18:P18"/>
    <mergeCell ref="Q18:R18"/>
    <mergeCell ref="S18:T18"/>
    <mergeCell ref="U18:V18"/>
    <mergeCell ref="U19:V19"/>
    <mergeCell ref="G19:H19"/>
    <mergeCell ref="I19:J19"/>
    <mergeCell ref="K19:L19"/>
    <mergeCell ref="M19:N19"/>
    <mergeCell ref="O19:P19"/>
    <mergeCell ref="S19:T19"/>
    <mergeCell ref="W19:X19"/>
    <mergeCell ref="Y19:Z19"/>
    <mergeCell ref="G21:H21"/>
    <mergeCell ref="I21:J21"/>
    <mergeCell ref="K21:L21"/>
    <mergeCell ref="M21:N21"/>
    <mergeCell ref="O21:P21"/>
    <mergeCell ref="Q21:R21"/>
    <mergeCell ref="G20:H20"/>
    <mergeCell ref="I20:J20"/>
    <mergeCell ref="K20:L20"/>
    <mergeCell ref="M20:N20"/>
    <mergeCell ref="O20:P20"/>
    <mergeCell ref="Q20:R20"/>
    <mergeCell ref="S20:T20"/>
    <mergeCell ref="U20:V20"/>
    <mergeCell ref="Y21:Z21"/>
    <mergeCell ref="W21:X21"/>
    <mergeCell ref="Q19:R19"/>
    <mergeCell ref="S21:T21"/>
    <mergeCell ref="U22:V22"/>
    <mergeCell ref="G22:H22"/>
    <mergeCell ref="I22:J22"/>
    <mergeCell ref="K22:L22"/>
    <mergeCell ref="M22:N22"/>
    <mergeCell ref="O22:P22"/>
    <mergeCell ref="Q22:R22"/>
    <mergeCell ref="U21:V21"/>
    <mergeCell ref="S24:T24"/>
    <mergeCell ref="U24:V24"/>
    <mergeCell ref="G24:H24"/>
    <mergeCell ref="I24:J24"/>
    <mergeCell ref="K24:L24"/>
    <mergeCell ref="M24:N24"/>
    <mergeCell ref="O24:P24"/>
    <mergeCell ref="Q24:R24"/>
    <mergeCell ref="U23:V23"/>
    <mergeCell ref="G23:H23"/>
    <mergeCell ref="I23:J23"/>
    <mergeCell ref="K23:L23"/>
    <mergeCell ref="M23:N23"/>
    <mergeCell ref="O23:P23"/>
    <mergeCell ref="Q23:R23"/>
    <mergeCell ref="S23:T23"/>
    <mergeCell ref="U26:V26"/>
    <mergeCell ref="G26:H26"/>
    <mergeCell ref="I26:J26"/>
    <mergeCell ref="K26:L26"/>
    <mergeCell ref="M26:N26"/>
    <mergeCell ref="O26:P26"/>
    <mergeCell ref="Q26:R26"/>
    <mergeCell ref="U25:V25"/>
    <mergeCell ref="G25:H25"/>
    <mergeCell ref="I25:J25"/>
    <mergeCell ref="K25:L25"/>
    <mergeCell ref="M25:N25"/>
    <mergeCell ref="O25:P25"/>
    <mergeCell ref="Q25:R25"/>
    <mergeCell ref="S25:T25"/>
    <mergeCell ref="U27:V27"/>
    <mergeCell ref="G27:H27"/>
    <mergeCell ref="I27:J27"/>
    <mergeCell ref="K27:L27"/>
    <mergeCell ref="M27:N27"/>
    <mergeCell ref="O27:P27"/>
    <mergeCell ref="Q27:R27"/>
    <mergeCell ref="S30:T30"/>
    <mergeCell ref="U30:V30"/>
    <mergeCell ref="G30:H30"/>
    <mergeCell ref="I30:J30"/>
    <mergeCell ref="K30:L30"/>
    <mergeCell ref="M30:N30"/>
    <mergeCell ref="O30:P30"/>
    <mergeCell ref="Q30:R30"/>
    <mergeCell ref="S29:T29"/>
    <mergeCell ref="U29:V29"/>
    <mergeCell ref="G29:H29"/>
    <mergeCell ref="I29:J29"/>
    <mergeCell ref="K29:L29"/>
    <mergeCell ref="M29:N29"/>
    <mergeCell ref="O29:P29"/>
    <mergeCell ref="Q29:R29"/>
    <mergeCell ref="S28:T28"/>
    <mergeCell ref="U28:V28"/>
    <mergeCell ref="G28:H28"/>
    <mergeCell ref="I28:J28"/>
    <mergeCell ref="K28:L28"/>
    <mergeCell ref="M28:N28"/>
    <mergeCell ref="O28:P28"/>
    <mergeCell ref="Q28:R28"/>
    <mergeCell ref="S33:T33"/>
    <mergeCell ref="U33:V33"/>
    <mergeCell ref="G33:H33"/>
    <mergeCell ref="I33:J33"/>
    <mergeCell ref="K33:L33"/>
    <mergeCell ref="M33:N33"/>
    <mergeCell ref="O33:P33"/>
    <mergeCell ref="Q33:R33"/>
    <mergeCell ref="S31:T31"/>
    <mergeCell ref="U31:V31"/>
    <mergeCell ref="G31:H31"/>
    <mergeCell ref="I31:J31"/>
    <mergeCell ref="K31:L31"/>
    <mergeCell ref="M31:N31"/>
    <mergeCell ref="O31:P31"/>
    <mergeCell ref="Q31:R31"/>
    <mergeCell ref="S32:T32"/>
    <mergeCell ref="Y47:Z47"/>
    <mergeCell ref="W47:X47"/>
    <mergeCell ref="Y45:Z45"/>
    <mergeCell ref="W39:X39"/>
    <mergeCell ref="G39:H39"/>
    <mergeCell ref="M36:N36"/>
    <mergeCell ref="O36:P36"/>
    <mergeCell ref="Q36:R36"/>
    <mergeCell ref="S36:T36"/>
    <mergeCell ref="U36:V36"/>
    <mergeCell ref="Q38:R38"/>
    <mergeCell ref="S38:T38"/>
    <mergeCell ref="U38:V38"/>
    <mergeCell ref="U40:V40"/>
    <mergeCell ref="W40:X40"/>
    <mergeCell ref="G41:J41"/>
    <mergeCell ref="K41:N41"/>
    <mergeCell ref="O41:R41"/>
    <mergeCell ref="S41:V41"/>
    <mergeCell ref="W41:Z41"/>
    <mergeCell ref="Y39:Z39"/>
    <mergeCell ref="G40:H40"/>
    <mergeCell ref="I40:J40"/>
    <mergeCell ref="K40:L40"/>
    <mergeCell ref="S4:V4"/>
    <mergeCell ref="I39:J39"/>
    <mergeCell ref="K39:L39"/>
    <mergeCell ref="M39:N39"/>
    <mergeCell ref="O39:P39"/>
    <mergeCell ref="Q39:R39"/>
    <mergeCell ref="S39:T39"/>
    <mergeCell ref="U39:V39"/>
    <mergeCell ref="G35:H35"/>
    <mergeCell ref="I35:J35"/>
    <mergeCell ref="K35:L35"/>
    <mergeCell ref="M35:N35"/>
    <mergeCell ref="O35:P35"/>
    <mergeCell ref="Q35:R35"/>
    <mergeCell ref="O32:P32"/>
    <mergeCell ref="Q32:R32"/>
    <mergeCell ref="G34:H34"/>
    <mergeCell ref="I34:J34"/>
    <mergeCell ref="K34:L34"/>
    <mergeCell ref="U35:V35"/>
    <mergeCell ref="U32:V32"/>
    <mergeCell ref="G32:H32"/>
    <mergeCell ref="I32:J32"/>
    <mergeCell ref="K32:L32"/>
    <mergeCell ref="M32:N32"/>
    <mergeCell ref="M40:N40"/>
    <mergeCell ref="O40:P40"/>
    <mergeCell ref="Q40:R40"/>
    <mergeCell ref="S40:T40"/>
    <mergeCell ref="U37:V37"/>
    <mergeCell ref="M34:N34"/>
    <mergeCell ref="O34:P34"/>
    <mergeCell ref="Q34:R34"/>
    <mergeCell ref="U34:V34"/>
    <mergeCell ref="S34:T34"/>
    <mergeCell ref="G49:H49"/>
    <mergeCell ref="E46:F46"/>
    <mergeCell ref="E47:F47"/>
    <mergeCell ref="I49:J49"/>
    <mergeCell ref="K49:L49"/>
    <mergeCell ref="K51:L51"/>
    <mergeCell ref="W4:Z4"/>
    <mergeCell ref="G38:H38"/>
    <mergeCell ref="I38:J38"/>
    <mergeCell ref="K38:L38"/>
    <mergeCell ref="M38:N38"/>
    <mergeCell ref="O38:P38"/>
    <mergeCell ref="Y36:Z36"/>
    <mergeCell ref="G37:H37"/>
    <mergeCell ref="I37:J37"/>
    <mergeCell ref="K37:L37"/>
    <mergeCell ref="M37:N37"/>
    <mergeCell ref="O37:P37"/>
    <mergeCell ref="Q37:R37"/>
    <mergeCell ref="S37:T37"/>
    <mergeCell ref="G36:H36"/>
    <mergeCell ref="I36:J36"/>
    <mergeCell ref="K36:L36"/>
    <mergeCell ref="S35:T35"/>
    <mergeCell ref="I46:J46"/>
    <mergeCell ref="K46:L46"/>
    <mergeCell ref="M46:N46"/>
    <mergeCell ref="O46:P46"/>
    <mergeCell ref="Q46:R46"/>
    <mergeCell ref="E49:F49"/>
    <mergeCell ref="S45:T45"/>
    <mergeCell ref="U45:V45"/>
    <mergeCell ref="A51:B51"/>
    <mergeCell ref="C51:D51"/>
    <mergeCell ref="E51:F51"/>
    <mergeCell ref="G45:H45"/>
    <mergeCell ref="I45:J45"/>
    <mergeCell ref="K45:L45"/>
    <mergeCell ref="E50:F50"/>
    <mergeCell ref="C46:D46"/>
    <mergeCell ref="C47:D47"/>
    <mergeCell ref="C49:D49"/>
    <mergeCell ref="C50:D50"/>
    <mergeCell ref="A50:B50"/>
    <mergeCell ref="A49:B49"/>
    <mergeCell ref="A47:B47"/>
    <mergeCell ref="A46:B46"/>
    <mergeCell ref="A45:B45"/>
    <mergeCell ref="U50:V50"/>
    <mergeCell ref="G51:H51"/>
    <mergeCell ref="I51:J51"/>
    <mergeCell ref="I47:J47"/>
    <mergeCell ref="K47:L47"/>
    <mergeCell ref="U51:V51"/>
    <mergeCell ref="M51:N51"/>
    <mergeCell ref="O51:P51"/>
    <mergeCell ref="S50:T50"/>
    <mergeCell ref="S51:T51"/>
    <mergeCell ref="S49:T49"/>
    <mergeCell ref="Q51:R51"/>
    <mergeCell ref="U49:V49"/>
    <mergeCell ref="G47:H47"/>
    <mergeCell ref="M49:N49"/>
    <mergeCell ref="O49:P49"/>
    <mergeCell ref="Q49:R49"/>
    <mergeCell ref="G50:H50"/>
    <mergeCell ref="I50:J50"/>
    <mergeCell ref="K50:L50"/>
    <mergeCell ref="M50:N50"/>
    <mergeCell ref="O50:P50"/>
    <mergeCell ref="Q50:R50"/>
    <mergeCell ref="M47:N47"/>
    <mergeCell ref="W1:Y1"/>
    <mergeCell ref="E48:F48"/>
    <mergeCell ref="G48:H48"/>
    <mergeCell ref="I48:J48"/>
    <mergeCell ref="K48:L48"/>
    <mergeCell ref="M48:N48"/>
    <mergeCell ref="O48:P48"/>
    <mergeCell ref="Q48:R48"/>
    <mergeCell ref="S48:T48"/>
    <mergeCell ref="U48:V48"/>
    <mergeCell ref="A43:H43"/>
    <mergeCell ref="A48:B48"/>
    <mergeCell ref="C48:D48"/>
    <mergeCell ref="M45:N45"/>
    <mergeCell ref="Q47:R47"/>
    <mergeCell ref="S47:T47"/>
    <mergeCell ref="U47:V47"/>
    <mergeCell ref="U46:V46"/>
    <mergeCell ref="S46:T46"/>
    <mergeCell ref="C45:D45"/>
    <mergeCell ref="O47:P47"/>
    <mergeCell ref="O45:P45"/>
    <mergeCell ref="Q45:R45"/>
    <mergeCell ref="G46:H46"/>
  </mergeCells>
  <phoneticPr fontId="2"/>
  <conditionalFormatting sqref="A7:B37">
    <cfRule type="expression" dxfId="1" priority="19" stopIfTrue="1">
      <formula>$B7="土"</formula>
    </cfRule>
    <cfRule type="expression" dxfId="0" priority="20" stopIfTrue="1">
      <formula>$B7="日"</formula>
    </cfRule>
  </conditionalFormatting>
  <printOptions horizontalCentered="1" verticalCentered="1"/>
  <pageMargins left="0.59055118110236227" right="0" top="0.31496062992125984" bottom="0.31496062992125984" header="0" footer="0"/>
  <pageSetup paperSize="9" scale="98" orientation="portrait" r:id="rId1"/>
  <headerFooter>
    <oddFooter>&amp;P ページ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8FF41-6C9B-4CC2-987F-92C50D554DB2}">
  <sheetPr>
    <tabColor theme="9" tint="0.79998168889431442"/>
    <pageSetUpPr fitToPage="1"/>
  </sheetPr>
  <dimension ref="B2:BE51"/>
  <sheetViews>
    <sheetView showGridLines="0" showZeros="0" view="pageBreakPreview" zoomScaleNormal="100" zoomScaleSheetLayoutView="100" workbookViewId="0">
      <selection activeCell="AK42" sqref="AK42:AM42"/>
    </sheetView>
  </sheetViews>
  <sheetFormatPr defaultColWidth="9" defaultRowHeight="13.5" x14ac:dyDescent="0.15"/>
  <cols>
    <col min="1" max="1" width="3.75" style="6" customWidth="1"/>
    <col min="2" max="39" width="2.5" style="6" customWidth="1"/>
    <col min="40" max="16384" width="9" style="6"/>
  </cols>
  <sheetData>
    <row r="2" spans="2:39" ht="22.5" customHeight="1" x14ac:dyDescent="0.15">
      <c r="B2" s="187" t="s">
        <v>41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29"/>
      <c r="AC2" s="184" t="s">
        <v>47</v>
      </c>
      <c r="AD2" s="184"/>
      <c r="AE2" s="184"/>
      <c r="AF2" s="184"/>
      <c r="AG2" s="184"/>
      <c r="AH2" s="189">
        <v>45189</v>
      </c>
      <c r="AI2" s="189"/>
      <c r="AJ2" s="189"/>
      <c r="AK2" s="189"/>
      <c r="AL2" s="189"/>
      <c r="AM2" s="189"/>
    </row>
    <row r="3" spans="2:39" ht="22.5" customHeight="1" x14ac:dyDescent="0.15"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29"/>
      <c r="AF3" s="186" t="s">
        <v>70</v>
      </c>
      <c r="AG3" s="186"/>
      <c r="AH3" s="186"/>
      <c r="AI3" s="186"/>
      <c r="AJ3" s="186"/>
      <c r="AK3" s="186"/>
      <c r="AL3" s="186"/>
      <c r="AM3" s="186"/>
    </row>
    <row r="4" spans="2:39" ht="1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AB4" s="126" t="s">
        <v>58</v>
      </c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</row>
    <row r="5" spans="2:39" ht="15" customHeight="1" x14ac:dyDescent="0.15">
      <c r="B5" s="195" t="s">
        <v>48</v>
      </c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 t="s">
        <v>21</v>
      </c>
      <c r="T5" s="195"/>
      <c r="U5" s="195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</row>
    <row r="6" spans="2:39" ht="15" customHeight="1" x14ac:dyDescent="0.15"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</row>
    <row r="7" spans="2:39" ht="15" customHeight="1" x14ac:dyDescent="0.15"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</row>
    <row r="8" spans="2:39" ht="15" customHeight="1" x14ac:dyDescent="0.15"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</row>
    <row r="9" spans="2:39" ht="15" customHeight="1" x14ac:dyDescent="0.15">
      <c r="B9" s="197" t="s">
        <v>22</v>
      </c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</row>
    <row r="10" spans="2:39" ht="15" customHeight="1" x14ac:dyDescent="0.15"/>
    <row r="11" spans="2:39" ht="15" customHeight="1" x14ac:dyDescent="0.15">
      <c r="B11" s="190" t="s">
        <v>24</v>
      </c>
      <c r="C11" s="190"/>
      <c r="D11" s="190"/>
      <c r="E11" s="190"/>
      <c r="F11" s="190"/>
      <c r="G11" s="190"/>
      <c r="H11" s="190"/>
      <c r="I11" s="190"/>
      <c r="J11" s="190"/>
      <c r="K11" s="190"/>
      <c r="L11" s="192">
        <f>AG47</f>
        <v>0</v>
      </c>
      <c r="M11" s="192"/>
      <c r="N11" s="192"/>
      <c r="O11" s="192"/>
      <c r="P11" s="192"/>
      <c r="Q11" s="192"/>
      <c r="R11" s="192"/>
      <c r="S11" s="192"/>
      <c r="T11" s="192"/>
      <c r="U11" s="192"/>
      <c r="Z11" s="194">
        <f>'基本情報（必須入力）'!D10</f>
        <v>0</v>
      </c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</row>
    <row r="12" spans="2:39" ht="15" customHeight="1" x14ac:dyDescent="0.15"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Z12" s="194">
        <f>'基本情報（必須入力）'!D11</f>
        <v>0</v>
      </c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</row>
    <row r="13" spans="2:39" ht="15" customHeight="1" x14ac:dyDescent="0.1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Z13" s="184" t="s">
        <v>86</v>
      </c>
      <c r="AA13" s="184"/>
      <c r="AB13" s="184"/>
      <c r="AC13" s="184"/>
      <c r="AD13" s="198">
        <f>'基本情報（必須入力）'!D12</f>
        <v>0</v>
      </c>
      <c r="AE13" s="198"/>
      <c r="AF13" s="198"/>
      <c r="AG13" s="198"/>
      <c r="AH13" s="198"/>
      <c r="AI13" s="198"/>
      <c r="AJ13" s="198"/>
      <c r="AK13" s="198"/>
      <c r="AL13" s="198"/>
      <c r="AM13" s="198"/>
    </row>
    <row r="14" spans="2:39" ht="15" customHeight="1" x14ac:dyDescent="0.15">
      <c r="Z14" s="184" t="s">
        <v>87</v>
      </c>
      <c r="AA14" s="184"/>
      <c r="AB14" s="184"/>
      <c r="AC14" s="184"/>
      <c r="AD14" s="188">
        <f>'基本情報（必須入力）'!D7</f>
        <v>0</v>
      </c>
      <c r="AE14" s="188"/>
      <c r="AF14" s="188"/>
      <c r="AG14" s="188"/>
      <c r="AH14" s="10"/>
      <c r="AI14" s="10"/>
      <c r="AJ14" s="10"/>
      <c r="AK14" s="10"/>
      <c r="AL14" s="10"/>
      <c r="AM14" s="10"/>
    </row>
    <row r="15" spans="2:39" ht="15" customHeight="1" x14ac:dyDescent="0.15">
      <c r="B15" s="127" t="s">
        <v>62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AD15" s="149">
        <f>'基本情報（必須入力）'!D8</f>
        <v>0</v>
      </c>
      <c r="AE15" s="149"/>
      <c r="AF15" s="149"/>
      <c r="AG15" s="149"/>
      <c r="AH15" s="149"/>
      <c r="AI15" s="149"/>
      <c r="AJ15" s="149"/>
      <c r="AK15" s="149"/>
      <c r="AL15" s="149"/>
      <c r="AM15" s="149"/>
    </row>
    <row r="16" spans="2:39" ht="15" customHeight="1" x14ac:dyDescent="0.15">
      <c r="B16" s="142" t="s">
        <v>63</v>
      </c>
      <c r="C16" s="142"/>
      <c r="D16" s="142"/>
      <c r="E16" s="142"/>
      <c r="F16" s="142"/>
      <c r="G16" s="142" t="s">
        <v>61</v>
      </c>
      <c r="H16" s="142"/>
      <c r="I16" s="142"/>
      <c r="J16" s="142"/>
      <c r="K16" s="142"/>
      <c r="L16" s="142"/>
      <c r="M16" s="142"/>
      <c r="N16" s="142"/>
      <c r="O16" s="142"/>
      <c r="P16" s="142"/>
      <c r="AD16" s="149">
        <f>'基本情報（必須入力）'!D9</f>
        <v>0</v>
      </c>
      <c r="AE16" s="149"/>
      <c r="AF16" s="149"/>
      <c r="AG16" s="149"/>
      <c r="AH16" s="149"/>
      <c r="AI16" s="149"/>
      <c r="AJ16" s="149"/>
      <c r="AK16" s="149"/>
      <c r="AL16" s="149"/>
      <c r="AM16" s="149"/>
    </row>
    <row r="17" spans="2:39" ht="15" customHeight="1" x14ac:dyDescent="0.15">
      <c r="B17" s="183" t="s">
        <v>60</v>
      </c>
      <c r="C17" s="183"/>
      <c r="D17" s="183"/>
      <c r="E17" s="183"/>
      <c r="F17" s="183"/>
      <c r="G17" s="183" t="s">
        <v>69</v>
      </c>
      <c r="H17" s="183"/>
      <c r="I17" s="183"/>
      <c r="J17" s="183"/>
      <c r="K17" s="183"/>
      <c r="L17" s="183"/>
      <c r="M17" s="183"/>
      <c r="N17" s="183"/>
      <c r="O17" s="183"/>
      <c r="P17" s="183"/>
      <c r="Z17" s="184" t="s">
        <v>88</v>
      </c>
      <c r="AA17" s="184"/>
      <c r="AB17" s="184"/>
      <c r="AC17" s="184"/>
      <c r="AD17" s="149">
        <f>'基本情報（必須入力）'!D13</f>
        <v>0</v>
      </c>
      <c r="AE17" s="149"/>
      <c r="AF17" s="149"/>
      <c r="AG17" s="149"/>
      <c r="AH17" s="149"/>
      <c r="AI17" s="149"/>
      <c r="AJ17" s="149"/>
      <c r="AK17" s="149"/>
      <c r="AL17" s="149"/>
      <c r="AM17" s="149"/>
    </row>
    <row r="18" spans="2:39" ht="15" customHeight="1" x14ac:dyDescent="0.15">
      <c r="Z18" s="184" t="s">
        <v>89</v>
      </c>
      <c r="AA18" s="184"/>
      <c r="AB18" s="184"/>
      <c r="AC18" s="184"/>
      <c r="AD18" s="149">
        <f>'基本情報（必須入力）'!D14</f>
        <v>0</v>
      </c>
      <c r="AE18" s="149"/>
      <c r="AF18" s="149"/>
      <c r="AG18" s="149"/>
      <c r="AH18" s="149"/>
      <c r="AI18" s="149"/>
      <c r="AJ18" s="149"/>
      <c r="AK18" s="149"/>
      <c r="AL18" s="149"/>
      <c r="AM18" s="149"/>
    </row>
    <row r="19" spans="2:39" ht="11.25" customHeight="1" x14ac:dyDescent="0.15"/>
    <row r="20" spans="2:39" ht="15" customHeight="1" x14ac:dyDescent="0.15">
      <c r="B20" s="84" t="s">
        <v>90</v>
      </c>
      <c r="C20" s="85"/>
      <c r="D20" s="86"/>
      <c r="E20" s="84" t="s">
        <v>25</v>
      </c>
      <c r="F20" s="85"/>
      <c r="G20" s="85"/>
      <c r="H20" s="85"/>
      <c r="I20" s="86"/>
      <c r="J20" s="84" t="s">
        <v>74</v>
      </c>
      <c r="K20" s="85"/>
      <c r="L20" s="85"/>
      <c r="M20" s="85"/>
      <c r="N20" s="85"/>
      <c r="O20" s="85"/>
      <c r="P20" s="85"/>
      <c r="Q20" s="85"/>
      <c r="R20" s="86"/>
      <c r="S20" s="127" t="s">
        <v>72</v>
      </c>
      <c r="T20" s="127"/>
      <c r="U20" s="127"/>
      <c r="V20" s="127"/>
      <c r="W20" s="127" t="s">
        <v>73</v>
      </c>
      <c r="X20" s="127"/>
      <c r="Y20" s="127"/>
      <c r="Z20" s="127"/>
      <c r="AA20" s="127" t="s">
        <v>77</v>
      </c>
      <c r="AB20" s="127"/>
      <c r="AC20" s="127"/>
      <c r="AD20" s="127"/>
      <c r="AE20" s="127"/>
      <c r="AF20" s="127"/>
      <c r="AG20" s="127" t="s">
        <v>81</v>
      </c>
      <c r="AH20" s="127"/>
      <c r="AI20" s="127"/>
      <c r="AJ20" s="127"/>
      <c r="AK20" s="127" t="s">
        <v>71</v>
      </c>
      <c r="AL20" s="127"/>
      <c r="AM20" s="127"/>
    </row>
    <row r="21" spans="2:39" ht="15" customHeight="1" x14ac:dyDescent="0.15">
      <c r="B21" s="87"/>
      <c r="C21" s="88"/>
      <c r="D21" s="89"/>
      <c r="E21" s="87"/>
      <c r="F21" s="88"/>
      <c r="G21" s="88"/>
      <c r="H21" s="88"/>
      <c r="I21" s="89"/>
      <c r="J21" s="87"/>
      <c r="K21" s="88"/>
      <c r="L21" s="88"/>
      <c r="M21" s="88"/>
      <c r="N21" s="88"/>
      <c r="O21" s="88"/>
      <c r="P21" s="88"/>
      <c r="Q21" s="88"/>
      <c r="R21" s="89"/>
      <c r="S21" s="127"/>
      <c r="T21" s="127"/>
      <c r="U21" s="127"/>
      <c r="V21" s="127"/>
      <c r="W21" s="127"/>
      <c r="X21" s="127"/>
      <c r="Y21" s="127"/>
      <c r="Z21" s="127"/>
      <c r="AA21" s="185" t="s">
        <v>78</v>
      </c>
      <c r="AB21" s="185"/>
      <c r="AC21" s="127"/>
      <c r="AD21" s="185" t="s">
        <v>79</v>
      </c>
      <c r="AE21" s="185"/>
      <c r="AF21" s="185"/>
      <c r="AG21" s="127"/>
      <c r="AH21" s="127"/>
      <c r="AI21" s="127"/>
      <c r="AJ21" s="127"/>
      <c r="AK21" s="127"/>
      <c r="AL21" s="127"/>
      <c r="AM21" s="127"/>
    </row>
    <row r="22" spans="2:39" ht="30" customHeight="1" x14ac:dyDescent="0.15">
      <c r="B22" s="90"/>
      <c r="C22" s="91"/>
      <c r="D22" s="92"/>
      <c r="E22" s="99"/>
      <c r="F22" s="100"/>
      <c r="G22" s="100"/>
      <c r="H22" s="100"/>
      <c r="I22" s="101"/>
      <c r="J22" s="102"/>
      <c r="K22" s="102"/>
      <c r="L22" s="102"/>
      <c r="M22" s="102"/>
      <c r="N22" s="102"/>
      <c r="O22" s="102"/>
      <c r="P22" s="102"/>
      <c r="Q22" s="102"/>
      <c r="R22" s="103"/>
      <c r="S22" s="181"/>
      <c r="T22" s="181"/>
      <c r="U22" s="181"/>
      <c r="V22" s="181"/>
      <c r="W22" s="181"/>
      <c r="X22" s="181"/>
      <c r="Y22" s="181"/>
      <c r="Z22" s="181"/>
      <c r="AA22" s="179"/>
      <c r="AB22" s="179"/>
      <c r="AC22" s="179"/>
      <c r="AD22" s="169"/>
      <c r="AE22" s="170"/>
      <c r="AF22" s="171"/>
      <c r="AG22" s="176"/>
      <c r="AH22" s="177"/>
      <c r="AI22" s="177"/>
      <c r="AJ22" s="178"/>
      <c r="AK22" s="154"/>
      <c r="AL22" s="155"/>
      <c r="AM22" s="156"/>
    </row>
    <row r="23" spans="2:39" ht="30" customHeight="1" x14ac:dyDescent="0.15">
      <c r="B23" s="93"/>
      <c r="C23" s="94"/>
      <c r="D23" s="95"/>
      <c r="E23" s="96"/>
      <c r="F23" s="97"/>
      <c r="G23" s="97"/>
      <c r="H23" s="97"/>
      <c r="I23" s="98"/>
      <c r="J23" s="104"/>
      <c r="K23" s="104"/>
      <c r="L23" s="104"/>
      <c r="M23" s="104"/>
      <c r="N23" s="104"/>
      <c r="O23" s="104"/>
      <c r="P23" s="104"/>
      <c r="Q23" s="104"/>
      <c r="R23" s="105"/>
      <c r="S23" s="182"/>
      <c r="T23" s="182"/>
      <c r="U23" s="182"/>
      <c r="V23" s="182"/>
      <c r="W23" s="182"/>
      <c r="X23" s="182"/>
      <c r="Y23" s="182"/>
      <c r="Z23" s="182"/>
      <c r="AA23" s="175"/>
      <c r="AB23" s="175"/>
      <c r="AC23" s="175"/>
      <c r="AD23" s="160"/>
      <c r="AE23" s="161"/>
      <c r="AF23" s="162"/>
      <c r="AG23" s="176"/>
      <c r="AH23" s="177"/>
      <c r="AI23" s="177"/>
      <c r="AJ23" s="178"/>
      <c r="AK23" s="157"/>
      <c r="AL23" s="158"/>
      <c r="AM23" s="159"/>
    </row>
    <row r="24" spans="2:39" ht="30" customHeight="1" x14ac:dyDescent="0.15">
      <c r="B24" s="93"/>
      <c r="C24" s="94"/>
      <c r="D24" s="95"/>
      <c r="E24" s="96"/>
      <c r="F24" s="97"/>
      <c r="G24" s="97"/>
      <c r="H24" s="97"/>
      <c r="I24" s="98"/>
      <c r="J24" s="104"/>
      <c r="K24" s="104"/>
      <c r="L24" s="104"/>
      <c r="M24" s="104"/>
      <c r="N24" s="104"/>
      <c r="O24" s="104"/>
      <c r="P24" s="104"/>
      <c r="Q24" s="104"/>
      <c r="R24" s="105"/>
      <c r="S24" s="182"/>
      <c r="T24" s="182"/>
      <c r="U24" s="182"/>
      <c r="V24" s="182"/>
      <c r="W24" s="182"/>
      <c r="X24" s="182"/>
      <c r="Y24" s="182"/>
      <c r="Z24" s="182"/>
      <c r="AA24" s="175"/>
      <c r="AB24" s="175"/>
      <c r="AC24" s="175"/>
      <c r="AD24" s="160"/>
      <c r="AE24" s="161"/>
      <c r="AF24" s="162"/>
      <c r="AG24" s="176"/>
      <c r="AH24" s="177"/>
      <c r="AI24" s="177"/>
      <c r="AJ24" s="178"/>
      <c r="AK24" s="157"/>
      <c r="AL24" s="158"/>
      <c r="AM24" s="159"/>
    </row>
    <row r="25" spans="2:39" ht="30" customHeight="1" x14ac:dyDescent="0.15">
      <c r="B25" s="93"/>
      <c r="C25" s="94"/>
      <c r="D25" s="95"/>
      <c r="E25" s="96"/>
      <c r="F25" s="97"/>
      <c r="G25" s="97"/>
      <c r="H25" s="97"/>
      <c r="I25" s="98"/>
      <c r="J25" s="104"/>
      <c r="K25" s="104"/>
      <c r="L25" s="104"/>
      <c r="M25" s="104"/>
      <c r="N25" s="104"/>
      <c r="O25" s="104"/>
      <c r="P25" s="104"/>
      <c r="Q25" s="104"/>
      <c r="R25" s="105"/>
      <c r="S25" s="182"/>
      <c r="T25" s="182"/>
      <c r="U25" s="182"/>
      <c r="V25" s="182"/>
      <c r="W25" s="182"/>
      <c r="X25" s="182"/>
      <c r="Y25" s="182"/>
      <c r="Z25" s="182"/>
      <c r="AA25" s="175"/>
      <c r="AB25" s="175"/>
      <c r="AC25" s="175"/>
      <c r="AD25" s="160"/>
      <c r="AE25" s="161"/>
      <c r="AF25" s="162"/>
      <c r="AG25" s="176"/>
      <c r="AH25" s="177"/>
      <c r="AI25" s="177"/>
      <c r="AJ25" s="178"/>
      <c r="AK25" s="157"/>
      <c r="AL25" s="158"/>
      <c r="AM25" s="159"/>
    </row>
    <row r="26" spans="2:39" ht="30" customHeight="1" x14ac:dyDescent="0.15">
      <c r="B26" s="93"/>
      <c r="C26" s="94"/>
      <c r="D26" s="95"/>
      <c r="E26" s="96"/>
      <c r="F26" s="97"/>
      <c r="G26" s="97"/>
      <c r="H26" s="97"/>
      <c r="I26" s="98"/>
      <c r="J26" s="104"/>
      <c r="K26" s="104"/>
      <c r="L26" s="104"/>
      <c r="M26" s="104"/>
      <c r="N26" s="104"/>
      <c r="O26" s="104"/>
      <c r="P26" s="104"/>
      <c r="Q26" s="104"/>
      <c r="R26" s="105"/>
      <c r="S26" s="182"/>
      <c r="T26" s="182"/>
      <c r="U26" s="182"/>
      <c r="V26" s="182"/>
      <c r="W26" s="182"/>
      <c r="X26" s="182"/>
      <c r="Y26" s="182"/>
      <c r="Z26" s="182"/>
      <c r="AA26" s="175"/>
      <c r="AB26" s="175"/>
      <c r="AC26" s="175"/>
      <c r="AD26" s="160"/>
      <c r="AE26" s="161"/>
      <c r="AF26" s="162"/>
      <c r="AG26" s="176"/>
      <c r="AH26" s="177"/>
      <c r="AI26" s="177"/>
      <c r="AJ26" s="178"/>
      <c r="AK26" s="157"/>
      <c r="AL26" s="158"/>
      <c r="AM26" s="159"/>
    </row>
    <row r="27" spans="2:39" ht="30" customHeight="1" x14ac:dyDescent="0.15">
      <c r="B27" s="93"/>
      <c r="C27" s="94"/>
      <c r="D27" s="95"/>
      <c r="E27" s="96"/>
      <c r="F27" s="97"/>
      <c r="G27" s="97"/>
      <c r="H27" s="97"/>
      <c r="I27" s="98"/>
      <c r="J27" s="104"/>
      <c r="K27" s="104"/>
      <c r="L27" s="104"/>
      <c r="M27" s="104"/>
      <c r="N27" s="104"/>
      <c r="O27" s="104"/>
      <c r="P27" s="104"/>
      <c r="Q27" s="104"/>
      <c r="R27" s="105"/>
      <c r="S27" s="182"/>
      <c r="T27" s="182"/>
      <c r="U27" s="182"/>
      <c r="V27" s="182"/>
      <c r="W27" s="182"/>
      <c r="X27" s="182"/>
      <c r="Y27" s="182"/>
      <c r="Z27" s="182"/>
      <c r="AA27" s="175"/>
      <c r="AB27" s="175"/>
      <c r="AC27" s="175"/>
      <c r="AD27" s="160"/>
      <c r="AE27" s="161"/>
      <c r="AF27" s="162"/>
      <c r="AG27" s="176"/>
      <c r="AH27" s="177"/>
      <c r="AI27" s="177"/>
      <c r="AJ27" s="178"/>
      <c r="AK27" s="157"/>
      <c r="AL27" s="158"/>
      <c r="AM27" s="159"/>
    </row>
    <row r="28" spans="2:39" ht="30" customHeight="1" x14ac:dyDescent="0.15">
      <c r="B28" s="93"/>
      <c r="C28" s="94"/>
      <c r="D28" s="95"/>
      <c r="E28" s="96"/>
      <c r="F28" s="97"/>
      <c r="G28" s="97"/>
      <c r="H28" s="97"/>
      <c r="I28" s="98"/>
      <c r="J28" s="104"/>
      <c r="K28" s="104"/>
      <c r="L28" s="104"/>
      <c r="M28" s="104"/>
      <c r="N28" s="104"/>
      <c r="O28" s="104"/>
      <c r="P28" s="104"/>
      <c r="Q28" s="104"/>
      <c r="R28" s="105"/>
      <c r="S28" s="182"/>
      <c r="T28" s="182"/>
      <c r="U28" s="182"/>
      <c r="V28" s="182"/>
      <c r="W28" s="182"/>
      <c r="X28" s="182"/>
      <c r="Y28" s="182"/>
      <c r="Z28" s="182"/>
      <c r="AA28" s="175"/>
      <c r="AB28" s="175"/>
      <c r="AC28" s="175"/>
      <c r="AD28" s="160"/>
      <c r="AE28" s="161"/>
      <c r="AF28" s="162"/>
      <c r="AG28" s="176"/>
      <c r="AH28" s="177"/>
      <c r="AI28" s="177"/>
      <c r="AJ28" s="178"/>
      <c r="AK28" s="157"/>
      <c r="AL28" s="158"/>
      <c r="AM28" s="159"/>
    </row>
    <row r="29" spans="2:39" ht="30" customHeight="1" x14ac:dyDescent="0.15">
      <c r="B29" s="93"/>
      <c r="C29" s="94"/>
      <c r="D29" s="95"/>
      <c r="E29" s="96"/>
      <c r="F29" s="97"/>
      <c r="G29" s="97"/>
      <c r="H29" s="97"/>
      <c r="I29" s="98"/>
      <c r="J29" s="104"/>
      <c r="K29" s="104"/>
      <c r="L29" s="104"/>
      <c r="M29" s="104"/>
      <c r="N29" s="104"/>
      <c r="O29" s="104"/>
      <c r="P29" s="104"/>
      <c r="Q29" s="104"/>
      <c r="R29" s="105"/>
      <c r="S29" s="182"/>
      <c r="T29" s="182"/>
      <c r="U29" s="182"/>
      <c r="V29" s="182"/>
      <c r="W29" s="182"/>
      <c r="X29" s="182"/>
      <c r="Y29" s="182"/>
      <c r="Z29" s="182"/>
      <c r="AA29" s="175"/>
      <c r="AB29" s="175"/>
      <c r="AC29" s="175"/>
      <c r="AD29" s="160"/>
      <c r="AE29" s="161"/>
      <c r="AF29" s="162"/>
      <c r="AG29" s="176"/>
      <c r="AH29" s="177"/>
      <c r="AI29" s="177"/>
      <c r="AJ29" s="178"/>
      <c r="AK29" s="157"/>
      <c r="AL29" s="158"/>
      <c r="AM29" s="159"/>
    </row>
    <row r="30" spans="2:39" ht="30" customHeight="1" x14ac:dyDescent="0.15">
      <c r="B30" s="93"/>
      <c r="C30" s="94"/>
      <c r="D30" s="95"/>
      <c r="E30" s="96"/>
      <c r="F30" s="97"/>
      <c r="G30" s="97"/>
      <c r="H30" s="97"/>
      <c r="I30" s="98"/>
      <c r="J30" s="104"/>
      <c r="K30" s="104"/>
      <c r="L30" s="104"/>
      <c r="M30" s="104"/>
      <c r="N30" s="104"/>
      <c r="O30" s="104"/>
      <c r="P30" s="104"/>
      <c r="Q30" s="104"/>
      <c r="R30" s="105"/>
      <c r="S30" s="182"/>
      <c r="T30" s="182"/>
      <c r="U30" s="182"/>
      <c r="V30" s="182"/>
      <c r="W30" s="182"/>
      <c r="X30" s="182"/>
      <c r="Y30" s="182"/>
      <c r="Z30" s="182"/>
      <c r="AA30" s="175"/>
      <c r="AB30" s="175"/>
      <c r="AC30" s="175"/>
      <c r="AD30" s="160"/>
      <c r="AE30" s="161"/>
      <c r="AF30" s="162"/>
      <c r="AG30" s="176"/>
      <c r="AH30" s="177"/>
      <c r="AI30" s="177"/>
      <c r="AJ30" s="178"/>
      <c r="AK30" s="157"/>
      <c r="AL30" s="158"/>
      <c r="AM30" s="159"/>
    </row>
    <row r="31" spans="2:39" ht="30" customHeight="1" x14ac:dyDescent="0.15">
      <c r="B31" s="205"/>
      <c r="C31" s="206"/>
      <c r="D31" s="207"/>
      <c r="E31" s="208"/>
      <c r="F31" s="209"/>
      <c r="G31" s="209"/>
      <c r="H31" s="209"/>
      <c r="I31" s="210"/>
      <c r="J31" s="211"/>
      <c r="K31" s="211"/>
      <c r="L31" s="211"/>
      <c r="M31" s="211"/>
      <c r="N31" s="211"/>
      <c r="O31" s="211"/>
      <c r="P31" s="211"/>
      <c r="Q31" s="211"/>
      <c r="R31" s="212"/>
      <c r="S31" s="204"/>
      <c r="T31" s="204"/>
      <c r="U31" s="204"/>
      <c r="V31" s="204"/>
      <c r="W31" s="204"/>
      <c r="X31" s="204"/>
      <c r="Y31" s="204"/>
      <c r="Z31" s="204"/>
      <c r="AA31" s="180"/>
      <c r="AB31" s="180"/>
      <c r="AC31" s="180"/>
      <c r="AD31" s="180"/>
      <c r="AE31" s="180"/>
      <c r="AF31" s="180"/>
      <c r="AG31" s="166"/>
      <c r="AH31" s="167"/>
      <c r="AI31" s="167"/>
      <c r="AJ31" s="168"/>
      <c r="AK31" s="157"/>
      <c r="AL31" s="158"/>
      <c r="AM31" s="159"/>
    </row>
    <row r="32" spans="2:39" ht="18" customHeight="1" x14ac:dyDescent="0.15">
      <c r="B32" s="150"/>
      <c r="C32" s="151"/>
      <c r="D32" s="152"/>
      <c r="E32" s="150"/>
      <c r="F32" s="151"/>
      <c r="G32" s="151"/>
      <c r="H32" s="151"/>
      <c r="I32" s="152"/>
      <c r="J32" s="150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2"/>
      <c r="AD32" s="150"/>
      <c r="AE32" s="151"/>
      <c r="AF32" s="152"/>
      <c r="AG32" s="150"/>
      <c r="AH32" s="151"/>
      <c r="AI32" s="151"/>
      <c r="AJ32" s="152"/>
      <c r="AK32" s="150"/>
      <c r="AL32" s="151"/>
      <c r="AM32" s="152"/>
    </row>
    <row r="33" spans="2:39" ht="18" customHeight="1" x14ac:dyDescent="0.15">
      <c r="B33" s="69"/>
      <c r="C33" s="70"/>
      <c r="D33" s="71"/>
      <c r="E33" s="80"/>
      <c r="F33" s="80"/>
      <c r="G33" s="80"/>
      <c r="H33" s="80"/>
      <c r="I33" s="81"/>
      <c r="J33" s="83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1"/>
      <c r="AD33" s="131"/>
      <c r="AE33" s="132"/>
      <c r="AF33" s="133"/>
      <c r="AG33" s="172"/>
      <c r="AH33" s="173"/>
      <c r="AI33" s="173"/>
      <c r="AJ33" s="174"/>
      <c r="AK33" s="154"/>
      <c r="AL33" s="155"/>
      <c r="AM33" s="156"/>
    </row>
    <row r="34" spans="2:39" ht="18" customHeight="1" x14ac:dyDescent="0.15">
      <c r="B34" s="72"/>
      <c r="C34" s="73"/>
      <c r="D34" s="74"/>
      <c r="E34" s="78"/>
      <c r="F34" s="78"/>
      <c r="G34" s="78"/>
      <c r="H34" s="78"/>
      <c r="I34" s="79"/>
      <c r="J34" s="82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9"/>
      <c r="AD34" s="82"/>
      <c r="AE34" s="78"/>
      <c r="AF34" s="79"/>
      <c r="AG34" s="163"/>
      <c r="AH34" s="164"/>
      <c r="AI34" s="164"/>
      <c r="AJ34" s="165"/>
      <c r="AK34" s="157"/>
      <c r="AL34" s="158"/>
      <c r="AM34" s="159"/>
    </row>
    <row r="35" spans="2:39" ht="18" customHeight="1" x14ac:dyDescent="0.15">
      <c r="B35" s="72"/>
      <c r="C35" s="73"/>
      <c r="D35" s="74"/>
      <c r="E35" s="78"/>
      <c r="F35" s="78"/>
      <c r="G35" s="78"/>
      <c r="H35" s="78"/>
      <c r="I35" s="79"/>
      <c r="J35" s="82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9"/>
      <c r="AD35" s="82"/>
      <c r="AE35" s="78"/>
      <c r="AF35" s="79"/>
      <c r="AG35" s="163"/>
      <c r="AH35" s="164"/>
      <c r="AI35" s="164"/>
      <c r="AJ35" s="165"/>
      <c r="AK35" s="157"/>
      <c r="AL35" s="158"/>
      <c r="AM35" s="159"/>
    </row>
    <row r="36" spans="2:39" ht="18" customHeight="1" x14ac:dyDescent="0.15">
      <c r="B36" s="72"/>
      <c r="C36" s="73"/>
      <c r="D36" s="74"/>
      <c r="E36" s="78"/>
      <c r="F36" s="78"/>
      <c r="G36" s="78"/>
      <c r="H36" s="78"/>
      <c r="I36" s="79"/>
      <c r="J36" s="82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9"/>
      <c r="AD36" s="82"/>
      <c r="AE36" s="78"/>
      <c r="AF36" s="79"/>
      <c r="AG36" s="163"/>
      <c r="AH36" s="164"/>
      <c r="AI36" s="164"/>
      <c r="AJ36" s="165"/>
      <c r="AK36" s="157"/>
      <c r="AL36" s="158"/>
      <c r="AM36" s="159"/>
    </row>
    <row r="37" spans="2:39" ht="18" customHeight="1" x14ac:dyDescent="0.15">
      <c r="B37" s="72"/>
      <c r="C37" s="73"/>
      <c r="D37" s="74"/>
      <c r="E37" s="78"/>
      <c r="F37" s="78"/>
      <c r="G37" s="78"/>
      <c r="H37" s="78"/>
      <c r="I37" s="79"/>
      <c r="J37" s="82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9"/>
      <c r="AD37" s="82"/>
      <c r="AE37" s="78"/>
      <c r="AF37" s="79"/>
      <c r="AG37" s="163"/>
      <c r="AH37" s="164"/>
      <c r="AI37" s="164"/>
      <c r="AJ37" s="165"/>
      <c r="AK37" s="157"/>
      <c r="AL37" s="158"/>
      <c r="AM37" s="159"/>
    </row>
    <row r="38" spans="2:39" ht="18" customHeight="1" x14ac:dyDescent="0.15">
      <c r="B38" s="72"/>
      <c r="C38" s="73"/>
      <c r="D38" s="74"/>
      <c r="E38" s="78"/>
      <c r="F38" s="78"/>
      <c r="G38" s="78"/>
      <c r="H38" s="78"/>
      <c r="I38" s="79"/>
      <c r="J38" s="82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9"/>
      <c r="AD38" s="82"/>
      <c r="AE38" s="78"/>
      <c r="AF38" s="79"/>
      <c r="AG38" s="163"/>
      <c r="AH38" s="164"/>
      <c r="AI38" s="164"/>
      <c r="AJ38" s="165"/>
      <c r="AK38" s="157"/>
      <c r="AL38" s="158"/>
      <c r="AM38" s="159"/>
    </row>
    <row r="39" spans="2:39" ht="18" customHeight="1" x14ac:dyDescent="0.15">
      <c r="B39" s="66"/>
      <c r="C39" s="67"/>
      <c r="D39" s="68"/>
      <c r="E39" s="60"/>
      <c r="F39" s="61"/>
      <c r="G39" s="61"/>
      <c r="H39" s="61"/>
      <c r="I39" s="62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2"/>
      <c r="AD39" s="82"/>
      <c r="AE39" s="78"/>
      <c r="AF39" s="79"/>
      <c r="AG39" s="153"/>
      <c r="AH39" s="153"/>
      <c r="AI39" s="153"/>
      <c r="AJ39" s="153"/>
      <c r="AK39" s="199"/>
      <c r="AL39" s="199"/>
      <c r="AM39" s="199"/>
    </row>
    <row r="40" spans="2:39" ht="18" customHeight="1" x14ac:dyDescent="0.15">
      <c r="B40" s="66"/>
      <c r="C40" s="67"/>
      <c r="D40" s="68"/>
      <c r="E40" s="60"/>
      <c r="F40" s="61"/>
      <c r="G40" s="61"/>
      <c r="H40" s="61"/>
      <c r="I40" s="62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2"/>
      <c r="AD40" s="82"/>
      <c r="AE40" s="78"/>
      <c r="AF40" s="79"/>
      <c r="AG40" s="153"/>
      <c r="AH40" s="153"/>
      <c r="AI40" s="153"/>
      <c r="AJ40" s="153"/>
      <c r="AK40" s="199"/>
      <c r="AL40" s="199"/>
      <c r="AM40" s="199"/>
    </row>
    <row r="41" spans="2:39" ht="18" customHeight="1" x14ac:dyDescent="0.15">
      <c r="B41" s="66"/>
      <c r="C41" s="67"/>
      <c r="D41" s="68"/>
      <c r="E41" s="60"/>
      <c r="F41" s="61"/>
      <c r="G41" s="61"/>
      <c r="H41" s="61"/>
      <c r="I41" s="62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2"/>
      <c r="AD41" s="82"/>
      <c r="AE41" s="78"/>
      <c r="AF41" s="79"/>
      <c r="AG41" s="153"/>
      <c r="AH41" s="153"/>
      <c r="AI41" s="153"/>
      <c r="AJ41" s="153"/>
      <c r="AK41" s="199"/>
      <c r="AL41" s="199"/>
      <c r="AM41" s="199"/>
    </row>
    <row r="42" spans="2:39" ht="18" customHeight="1" x14ac:dyDescent="0.15">
      <c r="B42" s="63"/>
      <c r="C42" s="64"/>
      <c r="D42" s="65"/>
      <c r="E42" s="75"/>
      <c r="F42" s="76"/>
      <c r="G42" s="76"/>
      <c r="H42" s="76"/>
      <c r="I42" s="77"/>
      <c r="J42" s="75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7"/>
      <c r="AD42" s="200"/>
      <c r="AE42" s="201"/>
      <c r="AF42" s="202"/>
      <c r="AG42" s="213"/>
      <c r="AH42" s="213"/>
      <c r="AI42" s="213"/>
      <c r="AJ42" s="213"/>
      <c r="AK42" s="203"/>
      <c r="AL42" s="203"/>
      <c r="AM42" s="203"/>
    </row>
    <row r="43" spans="2:39" ht="9" customHeight="1" x14ac:dyDescent="0.15">
      <c r="AB43" s="121" t="s">
        <v>76</v>
      </c>
      <c r="AC43" s="122"/>
      <c r="AD43" s="122"/>
      <c r="AE43" s="122"/>
      <c r="AF43" s="117"/>
      <c r="AG43" s="111">
        <f>ROUND(SUM(AG22:AJ42),0)</f>
        <v>0</v>
      </c>
      <c r="AH43" s="112"/>
      <c r="AI43" s="112"/>
      <c r="AJ43" s="112"/>
      <c r="AK43" s="112"/>
      <c r="AL43" s="112"/>
      <c r="AM43" s="113"/>
    </row>
    <row r="44" spans="2:39" ht="9" customHeight="1" x14ac:dyDescent="0.15">
      <c r="B44" s="127" t="s">
        <v>55</v>
      </c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B44" s="123"/>
      <c r="AC44" s="124"/>
      <c r="AD44" s="124"/>
      <c r="AE44" s="124"/>
      <c r="AF44" s="118"/>
      <c r="AG44" s="114"/>
      <c r="AH44" s="115"/>
      <c r="AI44" s="115"/>
      <c r="AJ44" s="115"/>
      <c r="AK44" s="115"/>
      <c r="AL44" s="115"/>
      <c r="AM44" s="116"/>
    </row>
    <row r="45" spans="2:39" ht="9" customHeight="1" x14ac:dyDescent="0.15"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B45" s="121" t="s">
        <v>23</v>
      </c>
      <c r="AC45" s="122"/>
      <c r="AD45" s="122"/>
      <c r="AE45" s="119">
        <v>10</v>
      </c>
      <c r="AF45" s="117" t="s">
        <v>26</v>
      </c>
      <c r="AG45" s="111">
        <f>ROUND(AG43*AE45%,0)</f>
        <v>0</v>
      </c>
      <c r="AH45" s="112"/>
      <c r="AI45" s="112"/>
      <c r="AJ45" s="112"/>
      <c r="AK45" s="112"/>
      <c r="AL45" s="112"/>
      <c r="AM45" s="113"/>
    </row>
    <row r="46" spans="2:39" ht="9" customHeight="1" x14ac:dyDescent="0.15">
      <c r="B46" s="128" t="s">
        <v>56</v>
      </c>
      <c r="C46" s="129"/>
      <c r="D46" s="129"/>
      <c r="E46" s="130"/>
      <c r="F46" s="134">
        <f>'基本情報（必須入力）'!D15</f>
        <v>0</v>
      </c>
      <c r="G46" s="135"/>
      <c r="H46" s="135"/>
      <c r="I46" s="135"/>
      <c r="J46" s="135"/>
      <c r="K46" s="136"/>
      <c r="L46" s="128" t="s">
        <v>8</v>
      </c>
      <c r="M46" s="129"/>
      <c r="N46" s="129"/>
      <c r="O46" s="130"/>
      <c r="P46" s="140">
        <f>'基本情報（必須入力）'!D18</f>
        <v>0</v>
      </c>
      <c r="Q46" s="135"/>
      <c r="R46" s="135"/>
      <c r="S46" s="135"/>
      <c r="T46" s="135"/>
      <c r="U46" s="135"/>
      <c r="V46" s="135"/>
      <c r="W46" s="135"/>
      <c r="X46" s="135"/>
      <c r="Y46" s="135"/>
      <c r="Z46" s="136"/>
      <c r="AB46" s="123"/>
      <c r="AC46" s="124"/>
      <c r="AD46" s="124"/>
      <c r="AE46" s="120"/>
      <c r="AF46" s="118"/>
      <c r="AG46" s="114"/>
      <c r="AH46" s="115"/>
      <c r="AI46" s="115"/>
      <c r="AJ46" s="115"/>
      <c r="AK46" s="115"/>
      <c r="AL46" s="115"/>
      <c r="AM46" s="116"/>
    </row>
    <row r="47" spans="2:39" ht="9" customHeight="1" x14ac:dyDescent="0.15">
      <c r="B47" s="131"/>
      <c r="C47" s="132"/>
      <c r="D47" s="132"/>
      <c r="E47" s="133"/>
      <c r="F47" s="137"/>
      <c r="G47" s="138"/>
      <c r="H47" s="138"/>
      <c r="I47" s="138"/>
      <c r="J47" s="138"/>
      <c r="K47" s="139"/>
      <c r="L47" s="131"/>
      <c r="M47" s="132"/>
      <c r="N47" s="132"/>
      <c r="O47" s="133"/>
      <c r="P47" s="137"/>
      <c r="Q47" s="138"/>
      <c r="R47" s="138"/>
      <c r="S47" s="138"/>
      <c r="T47" s="138"/>
      <c r="U47" s="138"/>
      <c r="V47" s="138"/>
      <c r="W47" s="138"/>
      <c r="X47" s="138"/>
      <c r="Y47" s="138"/>
      <c r="Z47" s="139"/>
      <c r="AB47" s="126" t="s">
        <v>29</v>
      </c>
      <c r="AC47" s="126"/>
      <c r="AD47" s="126"/>
      <c r="AE47" s="126"/>
      <c r="AF47" s="126"/>
      <c r="AG47" s="125">
        <f>AG43+AG45</f>
        <v>0</v>
      </c>
      <c r="AH47" s="125"/>
      <c r="AI47" s="125"/>
      <c r="AJ47" s="125"/>
      <c r="AK47" s="125"/>
      <c r="AL47" s="125"/>
      <c r="AM47" s="125"/>
    </row>
    <row r="48" spans="2:39" ht="9" customHeight="1" x14ac:dyDescent="0.15">
      <c r="B48" s="141" t="s">
        <v>57</v>
      </c>
      <c r="C48" s="141"/>
      <c r="D48" s="141"/>
      <c r="E48" s="141"/>
      <c r="F48" s="143">
        <f>'基本情報（必須入力）'!D16</f>
        <v>0</v>
      </c>
      <c r="G48" s="144"/>
      <c r="H48" s="144"/>
      <c r="I48" s="144"/>
      <c r="J48" s="144"/>
      <c r="K48" s="145"/>
      <c r="L48" s="141" t="s">
        <v>59</v>
      </c>
      <c r="M48" s="141"/>
      <c r="N48" s="141"/>
      <c r="O48" s="141"/>
      <c r="P48" s="146">
        <f>'基本情報（必須入力）'!D20</f>
        <v>0</v>
      </c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B48" s="126"/>
      <c r="AC48" s="126"/>
      <c r="AD48" s="126"/>
      <c r="AE48" s="126"/>
      <c r="AF48" s="126"/>
      <c r="AG48" s="125"/>
      <c r="AH48" s="125"/>
      <c r="AI48" s="125"/>
      <c r="AJ48" s="125"/>
      <c r="AK48" s="125"/>
      <c r="AL48" s="125"/>
      <c r="AM48" s="125"/>
    </row>
    <row r="49" spans="2:57" ht="9" customHeight="1" x14ac:dyDescent="0.15">
      <c r="B49" s="142"/>
      <c r="C49" s="142"/>
      <c r="D49" s="142"/>
      <c r="E49" s="142"/>
      <c r="F49" s="137"/>
      <c r="G49" s="138"/>
      <c r="H49" s="138"/>
      <c r="I49" s="138"/>
      <c r="J49" s="138"/>
      <c r="K49" s="139"/>
      <c r="L49" s="142"/>
      <c r="M49" s="142"/>
      <c r="N49" s="142"/>
      <c r="O49" s="142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BC49" s="148" t="s">
        <v>54</v>
      </c>
      <c r="BD49" s="148"/>
      <c r="BE49" s="148"/>
    </row>
    <row r="50" spans="2:57" ht="18" customHeight="1" x14ac:dyDescent="0.15">
      <c r="B50" s="106" t="s">
        <v>7</v>
      </c>
      <c r="C50" s="106"/>
      <c r="D50" s="106"/>
      <c r="E50" s="106"/>
      <c r="F50" s="107">
        <f>'基本情報（必須入力）'!D17</f>
        <v>0</v>
      </c>
      <c r="G50" s="108"/>
      <c r="H50" s="108"/>
      <c r="I50" s="108"/>
      <c r="J50" s="108"/>
      <c r="K50" s="109"/>
      <c r="L50" s="106" t="s">
        <v>9</v>
      </c>
      <c r="M50" s="106"/>
      <c r="N50" s="106"/>
      <c r="O50" s="106"/>
      <c r="P50" s="110">
        <f>'基本情報（必須入力）'!D19</f>
        <v>0</v>
      </c>
      <c r="Q50" s="110"/>
      <c r="R50" s="110"/>
      <c r="S50" s="110"/>
      <c r="T50" s="110"/>
      <c r="U50" s="110"/>
      <c r="V50" s="110"/>
      <c r="W50" s="110"/>
      <c r="X50" s="110"/>
      <c r="Y50" s="110"/>
      <c r="Z50" s="110"/>
    </row>
    <row r="51" spans="2:57" x14ac:dyDescent="0.15"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</sheetData>
  <sheetProtection formatCells="0"/>
  <mergeCells count="220">
    <mergeCell ref="BC49:BE49"/>
    <mergeCell ref="B50:E50"/>
    <mergeCell ref="F50:K50"/>
    <mergeCell ref="L50:O50"/>
    <mergeCell ref="P50:Z50"/>
    <mergeCell ref="P46:Z47"/>
    <mergeCell ref="AB47:AF48"/>
    <mergeCell ref="AG47:AM48"/>
    <mergeCell ref="B48:E49"/>
    <mergeCell ref="F48:K49"/>
    <mergeCell ref="L48:O49"/>
    <mergeCell ref="P48:Z49"/>
    <mergeCell ref="AB43:AF44"/>
    <mergeCell ref="AG43:AM44"/>
    <mergeCell ref="B44:Z45"/>
    <mergeCell ref="AB45:AD46"/>
    <mergeCell ref="AE45:AE46"/>
    <mergeCell ref="AF45:AF46"/>
    <mergeCell ref="AG45:AM46"/>
    <mergeCell ref="B46:E47"/>
    <mergeCell ref="F46:K47"/>
    <mergeCell ref="L46:O47"/>
    <mergeCell ref="B42:D42"/>
    <mergeCell ref="E42:I42"/>
    <mergeCell ref="J42:AC42"/>
    <mergeCell ref="AD42:AF42"/>
    <mergeCell ref="AG42:AJ42"/>
    <mergeCell ref="AK42:AM42"/>
    <mergeCell ref="B41:D41"/>
    <mergeCell ref="E41:I41"/>
    <mergeCell ref="J41:AC41"/>
    <mergeCell ref="AD41:AF41"/>
    <mergeCell ref="AG41:AJ41"/>
    <mergeCell ref="AK41:AM41"/>
    <mergeCell ref="B40:D40"/>
    <mergeCell ref="E40:I40"/>
    <mergeCell ref="J40:AC40"/>
    <mergeCell ref="AD40:AF40"/>
    <mergeCell ref="AG40:AJ40"/>
    <mergeCell ref="AK40:AM40"/>
    <mergeCell ref="B39:D39"/>
    <mergeCell ref="E39:I39"/>
    <mergeCell ref="J39:AC39"/>
    <mergeCell ref="AD39:AF39"/>
    <mergeCell ref="AG39:AJ39"/>
    <mergeCell ref="AK39:AM39"/>
    <mergeCell ref="B38:D38"/>
    <mergeCell ref="E38:I38"/>
    <mergeCell ref="J38:AC38"/>
    <mergeCell ref="AD38:AF38"/>
    <mergeCell ref="AG38:AJ38"/>
    <mergeCell ref="AK38:AM38"/>
    <mergeCell ref="B37:D37"/>
    <mergeCell ref="E37:I37"/>
    <mergeCell ref="J37:AC37"/>
    <mergeCell ref="AD37:AF37"/>
    <mergeCell ref="AG37:AJ37"/>
    <mergeCell ref="AK37:AM37"/>
    <mergeCell ref="B36:D36"/>
    <mergeCell ref="E36:I36"/>
    <mergeCell ref="J36:AC36"/>
    <mergeCell ref="AD36:AF36"/>
    <mergeCell ref="AG36:AJ36"/>
    <mergeCell ref="AK36:AM36"/>
    <mergeCell ref="B35:D35"/>
    <mergeCell ref="E35:I35"/>
    <mergeCell ref="J35:AC35"/>
    <mergeCell ref="AD35:AF35"/>
    <mergeCell ref="AG35:AJ35"/>
    <mergeCell ref="AK35:AM35"/>
    <mergeCell ref="B34:D34"/>
    <mergeCell ref="E34:I34"/>
    <mergeCell ref="J34:AC34"/>
    <mergeCell ref="AD34:AF34"/>
    <mergeCell ref="AG34:AJ34"/>
    <mergeCell ref="AK34:AM34"/>
    <mergeCell ref="B33:D33"/>
    <mergeCell ref="E33:I33"/>
    <mergeCell ref="J33:AC33"/>
    <mergeCell ref="AD33:AF33"/>
    <mergeCell ref="AG33:AJ33"/>
    <mergeCell ref="AK33:AM33"/>
    <mergeCell ref="AG31:AJ31"/>
    <mergeCell ref="AK31:AM31"/>
    <mergeCell ref="B32:D32"/>
    <mergeCell ref="E32:I32"/>
    <mergeCell ref="J32:AC32"/>
    <mergeCell ref="AD32:AF32"/>
    <mergeCell ref="AG32:AJ32"/>
    <mergeCell ref="AK32:AM32"/>
    <mergeCell ref="AD30:AF30"/>
    <mergeCell ref="AG30:AJ30"/>
    <mergeCell ref="AK30:AM30"/>
    <mergeCell ref="B31:D31"/>
    <mergeCell ref="E31:I31"/>
    <mergeCell ref="J31:R31"/>
    <mergeCell ref="S31:V31"/>
    <mergeCell ref="W31:Z31"/>
    <mergeCell ref="AA31:AC31"/>
    <mergeCell ref="AD31:AF31"/>
    <mergeCell ref="B30:D30"/>
    <mergeCell ref="E30:I30"/>
    <mergeCell ref="J30:R30"/>
    <mergeCell ref="S30:V30"/>
    <mergeCell ref="W30:Z30"/>
    <mergeCell ref="AA30:AC30"/>
    <mergeCell ref="B29:D29"/>
    <mergeCell ref="E29:I29"/>
    <mergeCell ref="J29:R29"/>
    <mergeCell ref="S29:V29"/>
    <mergeCell ref="W29:Z29"/>
    <mergeCell ref="AA29:AC29"/>
    <mergeCell ref="AD29:AF29"/>
    <mergeCell ref="AG29:AJ29"/>
    <mergeCell ref="AK29:AM29"/>
    <mergeCell ref="B28:D28"/>
    <mergeCell ref="E28:I28"/>
    <mergeCell ref="J28:R28"/>
    <mergeCell ref="S28:V28"/>
    <mergeCell ref="W28:Z28"/>
    <mergeCell ref="AA28:AC28"/>
    <mergeCell ref="AD28:AF28"/>
    <mergeCell ref="AG28:AJ28"/>
    <mergeCell ref="AK28:AM28"/>
    <mergeCell ref="AD26:AF26"/>
    <mergeCell ref="AG26:AJ26"/>
    <mergeCell ref="AK26:AM26"/>
    <mergeCell ref="B27:D27"/>
    <mergeCell ref="E27:I27"/>
    <mergeCell ref="J27:R27"/>
    <mergeCell ref="S27:V27"/>
    <mergeCell ref="W27:Z27"/>
    <mergeCell ref="AA27:AC27"/>
    <mergeCell ref="AD27:AF27"/>
    <mergeCell ref="B26:D26"/>
    <mergeCell ref="E26:I26"/>
    <mergeCell ref="J26:R26"/>
    <mergeCell ref="S26:V26"/>
    <mergeCell ref="W26:Z26"/>
    <mergeCell ref="AA26:AC26"/>
    <mergeCell ref="AG27:AJ27"/>
    <mergeCell ref="AK27:AM27"/>
    <mergeCell ref="B25:D25"/>
    <mergeCell ref="E25:I25"/>
    <mergeCell ref="J25:R25"/>
    <mergeCell ref="S25:V25"/>
    <mergeCell ref="W25:Z25"/>
    <mergeCell ref="AA25:AC25"/>
    <mergeCell ref="AD25:AF25"/>
    <mergeCell ref="AG25:AJ25"/>
    <mergeCell ref="AK25:AM25"/>
    <mergeCell ref="B24:D24"/>
    <mergeCell ref="E24:I24"/>
    <mergeCell ref="J24:R24"/>
    <mergeCell ref="S24:V24"/>
    <mergeCell ref="W24:Z24"/>
    <mergeCell ref="AA24:AC24"/>
    <mergeCell ref="AD24:AF24"/>
    <mergeCell ref="AG24:AJ24"/>
    <mergeCell ref="AK24:AM24"/>
    <mergeCell ref="B23:D23"/>
    <mergeCell ref="E23:I23"/>
    <mergeCell ref="J23:R23"/>
    <mergeCell ref="S23:V23"/>
    <mergeCell ref="W23:Z23"/>
    <mergeCell ref="AA23:AC23"/>
    <mergeCell ref="AD23:AF23"/>
    <mergeCell ref="AG23:AJ23"/>
    <mergeCell ref="AK23:AM23"/>
    <mergeCell ref="AG20:AJ21"/>
    <mergeCell ref="AK20:AM21"/>
    <mergeCell ref="AA21:AC21"/>
    <mergeCell ref="AD21:AF21"/>
    <mergeCell ref="B22:D22"/>
    <mergeCell ref="E22:I22"/>
    <mergeCell ref="J22:R22"/>
    <mergeCell ref="S22:V22"/>
    <mergeCell ref="W22:Z22"/>
    <mergeCell ref="AA22:AC22"/>
    <mergeCell ref="B20:D21"/>
    <mergeCell ref="E20:I21"/>
    <mergeCell ref="J20:R21"/>
    <mergeCell ref="S20:V21"/>
    <mergeCell ref="W20:Z21"/>
    <mergeCell ref="AA20:AF20"/>
    <mergeCell ref="AD22:AF22"/>
    <mergeCell ref="AG22:AJ22"/>
    <mergeCell ref="AK22:AM22"/>
    <mergeCell ref="Z18:AC18"/>
    <mergeCell ref="AD18:AM18"/>
    <mergeCell ref="Z14:AC14"/>
    <mergeCell ref="AD14:AG14"/>
    <mergeCell ref="B15:P15"/>
    <mergeCell ref="AD15:AM15"/>
    <mergeCell ref="B16:F16"/>
    <mergeCell ref="G16:P16"/>
    <mergeCell ref="AD16:AM16"/>
    <mergeCell ref="Z13:AC13"/>
    <mergeCell ref="AD13:AM13"/>
    <mergeCell ref="B5:R7"/>
    <mergeCell ref="S5:U7"/>
    <mergeCell ref="AB5:AE8"/>
    <mergeCell ref="AF5:AI8"/>
    <mergeCell ref="AJ5:AM8"/>
    <mergeCell ref="B9:O9"/>
    <mergeCell ref="B17:F17"/>
    <mergeCell ref="G17:P17"/>
    <mergeCell ref="Z17:AC17"/>
    <mergeCell ref="AD17:AM17"/>
    <mergeCell ref="B2:T3"/>
    <mergeCell ref="AC2:AG2"/>
    <mergeCell ref="AH2:AM2"/>
    <mergeCell ref="AF3:AM3"/>
    <mergeCell ref="AB4:AE4"/>
    <mergeCell ref="AF4:AI4"/>
    <mergeCell ref="AJ4:AM4"/>
    <mergeCell ref="B11:K12"/>
    <mergeCell ref="L11:U12"/>
    <mergeCell ref="Z11:AM11"/>
    <mergeCell ref="Z12:AM12"/>
  </mergeCells>
  <phoneticPr fontId="2"/>
  <printOptions horizontalCentered="1" verticalCentered="1"/>
  <pageMargins left="0.70866141732283472" right="0" top="0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基本情報（必須入力）</vt:lpstr>
      <vt:lpstr>請求書表紙</vt:lpstr>
      <vt:lpstr>明細書</vt:lpstr>
      <vt:lpstr>請求書表紙(手書用)</vt:lpstr>
      <vt:lpstr>'基本情報（必須入力）'!Print_Area</vt:lpstr>
      <vt:lpstr>請求書表紙!Print_Area</vt:lpstr>
      <vt:lpstr>'請求書表紙(手書用)'!Print_Area</vt:lpstr>
      <vt:lpstr>明細書!Print_Area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h-suzuki</dc:creator>
  <cp:lastModifiedBy>k-matsushita</cp:lastModifiedBy>
  <cp:lastPrinted>2023-08-17T09:56:34Z</cp:lastPrinted>
  <dcterms:created xsi:type="dcterms:W3CDTF">2014-09-23T06:40:54Z</dcterms:created>
  <dcterms:modified xsi:type="dcterms:W3CDTF">2023-09-19T02:11:18Z</dcterms:modified>
</cp:coreProperties>
</file>